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市级分类" sheetId="6" r:id="rId1"/>
    <sheet name="县级分类" sheetId="7" r:id="rId2"/>
    <sheet name="重大前期" sheetId="3" r:id="rId3"/>
  </sheets>
  <definedNames>
    <definedName name="_xlnm._FilterDatabase" localSheetId="2" hidden="1">重大前期!$A$1:$I$40</definedName>
    <definedName name="_xlnm._FilterDatabase" localSheetId="1" hidden="1">县级分类!$A$1:$M$180</definedName>
    <definedName name="_xlnm._FilterDatabase" localSheetId="0" hidden="1">市级分类!$A$1:$M$84</definedName>
    <definedName name="_xlnm.Print_Titles" localSheetId="0">市级分类!$3:$6</definedName>
    <definedName name="_xlnm.Print_Titles" localSheetId="1">县级分类!$3:$6</definedName>
    <definedName name="_xlnm.Print_Titles" localSheetId="2">重大前期!$3:$3</definedName>
  </definedNames>
  <calcPr calcId="144525"/>
</workbook>
</file>

<file path=xl/sharedStrings.xml><?xml version="1.0" encoding="utf-8"?>
<sst xmlns="http://schemas.openxmlformats.org/spreadsheetml/2006/main" count="2098" uniqueCount="848">
  <si>
    <t>麟游县2023年市级重点项目计划表</t>
  </si>
  <si>
    <t>序
号</t>
  </si>
  <si>
    <t>项 目
名 称</t>
  </si>
  <si>
    <t>投  资
主  体</t>
  </si>
  <si>
    <t>建设
地点</t>
  </si>
  <si>
    <t>主要建设内容</t>
  </si>
  <si>
    <t>建设性质</t>
  </si>
  <si>
    <t>建设起止年限</t>
  </si>
  <si>
    <t>总 投
(万元)</t>
  </si>
  <si>
    <t>至2022年底预计完成投资 
(万元)</t>
  </si>
  <si>
    <t>2023年计划</t>
  </si>
  <si>
    <t>开工时间</t>
  </si>
  <si>
    <t>责  任
单  位</t>
  </si>
  <si>
    <t>年 投
（万元）</t>
  </si>
  <si>
    <t>主要形象进度</t>
  </si>
  <si>
    <t>市县合计（213个）</t>
  </si>
  <si>
    <t>市级合计（58个）</t>
  </si>
  <si>
    <t>一、续建（8个）</t>
  </si>
  <si>
    <t>（一）产业化（4）</t>
  </si>
  <si>
    <t>文化旅游（1个）</t>
  </si>
  <si>
    <t>九成宫博物馆                建设项目</t>
  </si>
  <si>
    <t>县文旅局</t>
  </si>
  <si>
    <t>县城区</t>
  </si>
  <si>
    <t>建博物馆12873平方米，内设文物陈列展览厅、文物库房、设备用房、地下车库、报告厅、办公用房、游客接待厅、沙盘演示及书画展厅等功能区域，配套建水、电、暖、绿化、亮化、硬化、消防等附属设施。</t>
  </si>
  <si>
    <t>续建</t>
  </si>
  <si>
    <t>2022-2023</t>
  </si>
  <si>
    <t>完工</t>
  </si>
  <si>
    <t>2月</t>
  </si>
  <si>
    <t>商贸物流服务（3个）</t>
  </si>
  <si>
    <t>招贤驿站东翼生活区         建设项目</t>
  </si>
  <si>
    <t>金源招贤矿业有限公司</t>
  </si>
  <si>
    <t>招贤镇 梨家沟村</t>
  </si>
  <si>
    <t>建综合楼1800平方米、公寓楼两栋2200平方米，配套建设室内运动场地、职工食堂、员工停车场3500平方米，生态园900平方米。</t>
  </si>
  <si>
    <t>3月</t>
  </si>
  <si>
    <t>县发改局</t>
  </si>
  <si>
    <t>郭家河铁路集运站           建设项目</t>
  </si>
  <si>
    <t>煜通麟北铁路集运有限公司</t>
  </si>
  <si>
    <t>经开区</t>
  </si>
  <si>
    <t>建装车平台18700平方米、地下存储仓9万立方米、三层生产生活用房800平方米，硬化院落12000平方米，配套建绿化、亮化、供暖等附属设施。</t>
  </si>
  <si>
    <t>经开区    管委会</t>
  </si>
  <si>
    <t>经开区商业综合体            建设项目</t>
  </si>
  <si>
    <t>万之福实业有限公司</t>
  </si>
  <si>
    <t>建星级酒店一栋16000平方米、停车位100个，配套完成水、电、暖、绿化、亮化、硬化、消防等附属设施。</t>
  </si>
  <si>
    <t>（二）基础设施（3个）</t>
  </si>
  <si>
    <t>城镇建设（1个）</t>
  </si>
  <si>
    <t>经开区污水处理厂           建设项目</t>
  </si>
  <si>
    <t>经开区
管委会</t>
  </si>
  <si>
    <t>建标准化污水处理厂1900平方米，铺设污水管网2380米，硬化院落800平方米、硬化道路1200米。</t>
  </si>
  <si>
    <t>交通（1个）</t>
  </si>
  <si>
    <t>S311县城至良舍公路          改建项目</t>
  </si>
  <si>
    <t>县交通局</t>
  </si>
  <si>
    <t>九成宫镇蔡家河村西坊村</t>
  </si>
  <si>
    <t>改建县城至良舍二级公路9公里。</t>
  </si>
  <si>
    <t>2022-2024</t>
  </si>
  <si>
    <t>路基 施工</t>
  </si>
  <si>
    <t>水利（1个）</t>
  </si>
  <si>
    <t>普化水库建设项目</t>
  </si>
  <si>
    <t>县水利局</t>
  </si>
  <si>
    <t>九成宫镇紫石崖村</t>
  </si>
  <si>
    <t>建Ⅲ等中型水库1581万立方米，主体为混凝土重力坝，包括坝身泄水建筑物和取水建筑物。</t>
  </si>
  <si>
    <t>2022-2025</t>
  </si>
  <si>
    <t>部分
完工</t>
  </si>
  <si>
    <t>（三）社会事业（1个）</t>
  </si>
  <si>
    <t>麟游至宝鸡天然气            输气支线建设项目</t>
  </si>
  <si>
    <t>中石油昆仑公司</t>
  </si>
  <si>
    <t>崔木镇  九成宫镇</t>
  </si>
  <si>
    <t>建麟游至宝鸡108公里输气线路一条，输气管径D406.4mm，设计压力10.0MPa，年最大输气能力15亿方。</t>
  </si>
  <si>
    <t>6月</t>
  </si>
  <si>
    <t>县住建局</t>
  </si>
  <si>
    <t>二、新建（50个）</t>
  </si>
  <si>
    <t>（一）产业化（38个）</t>
  </si>
  <si>
    <t>农业（18个）</t>
  </si>
  <si>
    <t>九成宫镇养殖示范基地       建设项目</t>
  </si>
  <si>
    <t>紫石崖养猪专业合作社</t>
  </si>
  <si>
    <t>建猪舍35000平方米、饲料库6500平方米、防疫室300平方米、消毒室200平方米、其它附属生产生活用房3100平方米，硬化进场道路7200米、院落3500平方米，铺设给排水管网8200平方米，配套建电、绿化、亮化等设施。</t>
  </si>
  <si>
    <t>新建</t>
  </si>
  <si>
    <t>九成宫镇  政府</t>
  </si>
  <si>
    <t>九成宫镇高山冷凉蔬菜产业   示范园建设项目</t>
  </si>
  <si>
    <t>利丰西坊果蔬农民专业合作社</t>
  </si>
  <si>
    <t>九成宫镇西坊村</t>
  </si>
  <si>
    <t>建蔬菜种植大棚150座，购置相关设备80余台件辆，硬化园区1000平方米，砂石化园区生产道路12000米，修护栏9200米，整治河道13.2公里，种植西葫芦、辣椒、香葱、西兰花、豆角等蔬菜9000余亩。</t>
  </si>
  <si>
    <t>4月</t>
  </si>
  <si>
    <t>九成宫镇食用菌             生产基地建设项目</t>
  </si>
  <si>
    <t>国人菌业科技产业园有限公司</t>
  </si>
  <si>
    <t>九成宫镇城关村</t>
  </si>
  <si>
    <t>种植香菇、蘑菇、杏鲍菇、羊肚菌、木耳等1000亩，建标准化集中菌袋生产车间及库房等5000平方米、生活用房600平方米，购置生产设备90余台件辆，硬化院落1650平方米、道路1500米，铺设给排水管网1800米。</t>
  </si>
  <si>
    <t>九成宫镇高端水果           产业园区建设项目</t>
  </si>
  <si>
    <t>浩宏农业科技有限公司</t>
  </si>
  <si>
    <t>九成宫镇丰塬村</t>
  </si>
  <si>
    <t>建温室大棚140座、分拣包装车间1800平方米、展销中心920平方米、生产生活用房1300平方米，购置自动灌溉、温度调节等设备60余台件套，种植阳光玫瑰葡萄3200亩、蓝莓80亩、奶油草莓50亩。</t>
  </si>
  <si>
    <t>九成宫镇中药材加工厂       建设项目</t>
  </si>
  <si>
    <t>金鑫药材种植有限公司</t>
  </si>
  <si>
    <t>建钢构生产车间1800平方米、其它附属生产用房及办公生活用房4000平方米，购置安装药材加工生产线2条、设施设备65余台件辆，硬化厂区院落600余平方米，硬化进厂道路900米，配套建设水、电、绿化、亮化等设施。</t>
  </si>
  <si>
    <t>酒房镇有机肥产销中心       建设项目</t>
  </si>
  <si>
    <t>化丰原乐制造有限公司</t>
  </si>
  <si>
    <t>酒房镇 万家城村</t>
  </si>
  <si>
    <t>建生产加工车间5400平方米、仓储库2000平方米、生活用房460平方米、销售中心2850平方米，购置安装15套有机肥生产线、液体肥生产线、基质生产线设备和智能化粉碎、烘干、加工等设备120余件台辆，硬化院落1360平方米、进场道路1100米，配套建水、电、绿化、亮化等设施。</t>
  </si>
  <si>
    <t>酒房镇政府</t>
  </si>
  <si>
    <t>酒房镇“三产”融合示范园   建设项目</t>
  </si>
  <si>
    <t>秦绿农业科技有限公司</t>
  </si>
  <si>
    <t>酒房镇 卞坡村</t>
  </si>
  <si>
    <t>建加工厂房4800平方米、展示厅及存储室1800平方米、物流中心2300平方米、露天营地6600平方米、采摘体验区300平方米、商贸综合体一处800平方米，购置设施设备110余台件套辆。</t>
  </si>
  <si>
    <t>酒房镇生猪养殖产业园延链   建设项目</t>
  </si>
  <si>
    <t>惠万民农村经济开发有限公司</t>
  </si>
  <si>
    <t>酒房镇 麻夫村</t>
  </si>
  <si>
    <t>建防疫中心1300平方米、速冻冷链车间500平方米、粪污处理池300平方米、冷库2座1300平方米、饲料加工车间400平方米、扩建生猪繁育圈舍3100平方米，铺设给排水管网8000米，硬化道路2500米。</t>
  </si>
  <si>
    <t>酒房镇智慧农业产业园       建设项目</t>
  </si>
  <si>
    <t>地生源农业科技有限
公司</t>
  </si>
  <si>
    <t>酒房镇 花花庙村</t>
  </si>
  <si>
    <t>建标准化果蔬仓库及加工车间5800平方米，硬化园区1100余平方米、硬化道路600米，购置安装智能大棚控制系统、土壤墒情监测系统、光热监测、水肥等设施设备80余台件辆。</t>
  </si>
  <si>
    <t>崔木镇林麝养殖基地         建设项目（二期）</t>
  </si>
  <si>
    <t>杜麟寅润农牧科技有限公司</t>
  </si>
  <si>
    <t>崔木镇 三义村</t>
  </si>
  <si>
    <t>建林麝副产品加工厂房4600平方米，购置安装5条林麝副产品生产线设施设备65余台件套，硬化进场道路8公里、硬化厂区6200平方米，配套建给排水、电、绿化、亮化等附属设施。</t>
  </si>
  <si>
    <t>崔木镇政府</t>
  </si>
  <si>
    <t>崔木镇中药材生产加工基地   建设项目</t>
  </si>
  <si>
    <t>鼎祥昇农牧科技公司</t>
  </si>
  <si>
    <t>崔木镇 杨家堡村</t>
  </si>
  <si>
    <t>种植药材1000亩，建中药材加工车间800平方米、仓储库1016平方米、附属用房1000平方米，硬化道路5000米，购置加工设施设备60余台件，配套建水、电、绿化、亮化等附属设施。</t>
  </si>
  <si>
    <t>崔木镇饲料加工及冷链物流   建设项目</t>
  </si>
  <si>
    <t>金旺实业有限公司</t>
  </si>
  <si>
    <t>建分拣加工厂房1200平方米、冷库1020平方米、冷藏配送车间3000平方米、周转库房2400平方米、垃圾处理用房1200平方米、生活用房1300平方米，购置生产设备60余台件，铺设给排水管网1200米。</t>
  </si>
  <si>
    <t>常丰镇果品冷链物流仓储园   建设项目</t>
  </si>
  <si>
    <t>丰硕农业专业合作社</t>
  </si>
  <si>
    <t>常丰镇 官庄村</t>
  </si>
  <si>
    <t>建厂房4800平方米、电子商务区250平方米、冷库2600立方米，硬化车场1100平方米、硬化厂区5000平方米，修筑围墙1300米，购置设施设备50余台件。</t>
  </si>
  <si>
    <t>常丰镇政府</t>
  </si>
  <si>
    <t>常丰镇优质肉牛农牧         产业基础设施建设项目</t>
  </si>
  <si>
    <t>鸿运来农牧有限公司</t>
  </si>
  <si>
    <t>常丰镇 庙湾村 郝口村</t>
  </si>
  <si>
    <t>建养殖圈舍5000余平方米、青贮窖300立方米、防疫中心500平方米、饲料库300平方米、粪污处理场1500平方米，修给排水管网1200米，硬化场区1500平方米、硬化进场道路1200米，配套绿化亮化等设施。</t>
  </si>
  <si>
    <t>常丰镇农副产品加工厂       建设项目</t>
  </si>
  <si>
    <t>麦香农机专业合作社</t>
  </si>
  <si>
    <t>常丰镇 庙湾村</t>
  </si>
  <si>
    <t>建加工厂房6800平方米、物流配送中心3000平方米，硬化院落600平方米，配套建水、电、绿化等附属设施。</t>
  </si>
  <si>
    <t>两亭镇丰和寺养殖基地       建设项目</t>
  </si>
  <si>
    <t>丰和寺村专业合作社</t>
  </si>
  <si>
    <t>两亭镇 丰和寺村</t>
  </si>
  <si>
    <t>建标准化兔舍养殖场7000平方米、饲料棚5000平方米，硬化道路13000米，架设电力线路3200米，铺设给供水管道7500米。</t>
  </si>
  <si>
    <t>两亭镇政府</t>
  </si>
  <si>
    <t>两亭镇高山冷凉蔬菜种植基地   综合提升改造建设项目</t>
  </si>
  <si>
    <t>绿康源农业科技有限责任公司</t>
  </si>
  <si>
    <t>两亭镇 叶家塬村</t>
  </si>
  <si>
    <t>建加工车间1000平方米、仓储库1500平方米、其它生产及生活用房1200平方米，购置生产设施设备等120余台件套辆。</t>
  </si>
  <si>
    <t>丈八镇青年鸡               建设项目（二期）</t>
  </si>
  <si>
    <t>裕农种养殖专业合作社</t>
  </si>
  <si>
    <t>丈八镇 饮马泉村</t>
  </si>
  <si>
    <t>建鸡舍4300平方米、禽医室200平方米、饲料库房800平方米、消毒室200平方米、沼气池300立方米、其它生产生活用房1100平方米，修筑道路1000米，购置安装设施设备130余台件套，配套水、电、绿化、亮化等附属设施。</t>
  </si>
  <si>
    <t>丈八镇政府</t>
  </si>
  <si>
    <t>工业(18个）</t>
  </si>
  <si>
    <t>西气东输三线麟游段         建设项目</t>
  </si>
  <si>
    <t>国家管
网集团</t>
  </si>
  <si>
    <t>崔木镇 常丰镇</t>
  </si>
  <si>
    <t>在崔木镇、常丰镇境内敷设西气东输管道38公里。</t>
  </si>
  <si>
    <t>2023-2024</t>
  </si>
  <si>
    <t>部分 完工</t>
  </si>
  <si>
    <t>郭家河煤矿智慧指挥系统     提升建设项目</t>
  </si>
  <si>
    <t>郭家河煤业有限责任
公司</t>
  </si>
  <si>
    <t>提升改造监测监控系统设施设备130套、定位系统300套、压风自救系统20套、供水施救系统50套，购置其它设施设备310余台件套辆，建紧急避险室50处13350平方米。</t>
  </si>
  <si>
    <t>郭家河煤矿二盘区矿井扩容    建设项目</t>
  </si>
  <si>
    <t>掘进巷道19000米、开掘岩石1800立方米，安装支护架23800根，架设电缆19000米，购置高压保护装置、干式变压器、低压组合开关设备仪器等580余台件。</t>
  </si>
  <si>
    <t>园子沟煤矿智能化提升改造    建设项目</t>
  </si>
  <si>
    <t>麟北煤业开发有限责任公司</t>
  </si>
  <si>
    <t>改造变电所15处、避难硐室30处15000平方米、水泵房200间18000平方米，购置安装生产辅助系统、远程集中控制系统、安全生产智能监测预警系统、智能化矿山调度指挥系统及皮带机、刮板输送机、风机、采煤机等设施设备200余台件套辆。</t>
  </si>
  <si>
    <t>园子沟煤矿西盘区地压防治    建设项目</t>
  </si>
  <si>
    <t>浇筑防治工作面8500平方米，掘进通道9100米，购置设备160余台件。</t>
  </si>
  <si>
    <t>园子沟煤矿102回采工作面    改造建设项目</t>
  </si>
  <si>
    <t>对102盘区回采工作面进行超前支护改造，购置安装ZQ4000/20.6/45型单元巷道支架1500件、DQD20型单轨吊运支架3200件，附属购置其它设施设备320余件套。</t>
  </si>
  <si>
    <t>园子沟煤矿101盘区采掘工作面冲击地压监测系统改造       建设项目</t>
  </si>
  <si>
    <t>购置冲击地压检测设备190套，监控设备160套，附属购置其它设备320余件台。</t>
  </si>
  <si>
    <t>园子沟煤矿矸石中转站        建设项目</t>
  </si>
  <si>
    <t>平整场地10000平方米，砌筑护坡挡墙3500米，建生产生活用房1000平方米，安装配套防污、环保等设施设备210台件套。</t>
  </si>
  <si>
    <t>招贤煤矿皮带输送系统       及安全设备升级改造          建设项目</t>
  </si>
  <si>
    <t>安装带式输送机传输线18980米、安装支架5080米，购置输送机、皮带机、犁煤机、碎煤机、滚轴筛叶轮给煤机等设施设备210余台件套。</t>
  </si>
  <si>
    <t>招贤镇政府</t>
  </si>
  <si>
    <t>招贤煤矿井下采掘工作面      防治水建设项目</t>
  </si>
  <si>
    <t>招贤镇 招贤村</t>
  </si>
  <si>
    <t>建500米探水井3个，购安装潜水泥浆bqs300-300-315kw型单双泵15台套、bqw310-20-37型吸水龙头潜水泵8台套、其它设施设备360余台套，铺设8寸橡胶吸水管网7700米，修筑排水渠1600米。</t>
  </si>
  <si>
    <t>郭家河煤矿二盘区井下       运输系统提升改造建设项目</t>
  </si>
  <si>
    <t>郭家河煤业有限公司</t>
  </si>
  <si>
    <t>丈八镇 桑坪村</t>
  </si>
  <si>
    <t>改造井下传输系统32000米，建1个直径22米的原煤筒仓和1个直径22米的产品精煤筒仓共计1300平方米、危废暂存间600平方米，拓深副井2100米，购置安装重型装载机、带式输送机、防爆蓄电池机车等50余台辆。</t>
  </si>
  <si>
    <t>郭家河煤矿通风井主井       提升改造建设项目</t>
  </si>
  <si>
    <t>拓宽风井50米，掘进19500米，井内外砌筑护坡6500平方米，购置设备160余台件。</t>
  </si>
  <si>
    <t>崔木煤矿北翼风井基础设施   建设项目</t>
  </si>
  <si>
    <t>永陇能源开发建设有限责任公司</t>
  </si>
  <si>
    <t>崔木镇
郃阳村</t>
  </si>
  <si>
    <t>建生产生活用房1500平方米，硬化道路1100米，硬化院落3100平方米，铺设给排水管网2800米，更换消防泵、压风机、胶轮车等设备150余太件套。</t>
  </si>
  <si>
    <t>5月</t>
  </si>
  <si>
    <t>崔木煤矿至北翼风井进矿道路 建设项目</t>
  </si>
  <si>
    <t>崔木镇 北王村</t>
  </si>
  <si>
    <t>修进场道路5公里，铺设排水管网5800米，安装路灯30盏，砌筑护坡510立方米。</t>
  </si>
  <si>
    <t>陕昆缆麟游研发生产基地     建设项目</t>
  </si>
  <si>
    <t>昆缆电缆制造有限公司</t>
  </si>
  <si>
    <t>占地58亩，建1KV及以下电线电缆生产线3条、汽车集成线束生产线及装备专用生产线4条、智能制造及控制系统2套、研发试验室一座43000平方米，铺设给排水管网6800米，硬化厂区18900平方米、硬化道路9100米，架设输电线路9600米，购置仪器设备560余台件套辆。</t>
  </si>
  <si>
    <t>矿山机电设备再制造综合利用  建设项目</t>
  </si>
  <si>
    <t>宝麟晟矿山设备有限责任公司</t>
  </si>
  <si>
    <t>建生产车间8300平方米、办公楼2900平方米、宿舍楼2100平方米，给排水管网1100米，硬化院落310平方米，购置安装机电设施设备110余台件套。</t>
  </si>
  <si>
    <t>园子沟煤矿1012001工作面    设施设备购置               建设项目</t>
  </si>
  <si>
    <t>购置刮板运输机、转载机、破碎机130余台，其它设施设备230余件套。</t>
  </si>
  <si>
    <t>园子沟煤矿1022110工作面    改造建设项目</t>
  </si>
  <si>
    <t>掘进1022110工作面巷道11000米，购置采掘机、运输机等设施设备130余台件。</t>
  </si>
  <si>
    <t>县应急    管理局</t>
  </si>
  <si>
    <t>崔木镇文旅融合提升改造     建设项目</t>
  </si>
  <si>
    <t>悦庭楠舍生态民俗发展有限公司</t>
  </si>
  <si>
    <t>崔木镇 崔木村</t>
  </si>
  <si>
    <t>改造民宿3300平方米、新建民宿4500平方米，硬化广场、院落1500余平方米，铺设给、排水管网1300米，安装路灯20盏，铺设行道砖1400米。</t>
  </si>
  <si>
    <t>商贸物流服务（1个）</t>
  </si>
  <si>
    <t>崔木煤炭物流运输             建设项目</t>
  </si>
  <si>
    <t>盛仁达实业有限公司</t>
  </si>
  <si>
    <t>建停车场4000平方米、商业综合楼8500平方米、煤炭交易大厅及宿办楼6500平方米，硬化院落8600平方米，铺设给排水管网2100平方米，安装路灯30盏，栽植绿化苗木1000余株。</t>
  </si>
  <si>
    <t>（二）基础设施（8个）</t>
  </si>
  <si>
    <t>城镇建设（8个）</t>
  </si>
  <si>
    <t>棚户区小区外基础设施改造   建设项目（咸亨路）</t>
  </si>
  <si>
    <t>修12100米道路一条，铺设机动车道19773平方米、人行道18760平方米、路缘石4300米，栽种树木780棵，安装路灯129套，配套建给排水、强弱电、热力、燃气等设施。</t>
  </si>
  <si>
    <t>部分  完工</t>
  </si>
  <si>
    <t>老旧小区改造建设项目</t>
  </si>
  <si>
    <t>对文教家属楼、民政局家属楼、药厂家属楼、城关供销社家属楼等29个住宅小区进行改造提升，改造面积约93000余平方米。</t>
  </si>
  <si>
    <t>清洁能源供热建设项目(二期)</t>
  </si>
  <si>
    <t>建闭式双管制供热管网6400米，管网设计工作压力1.6兆帕,供回水温度为95/70摄氏度,主管道最大管径D630x10,最小管径D325x8,供热管道管材主要为Q235B。</t>
  </si>
  <si>
    <t>滨水商业街建设项目</t>
  </si>
  <si>
    <t>丽彩文旅置业有限公司</t>
  </si>
  <si>
    <t>官坪东路</t>
  </si>
  <si>
    <t>建钢构商业步行街区用房3800平方米，改造人行道3300米，铺设给排水管网3500米，更换、增设垃圾箱、坐凳等配套设施。</t>
  </si>
  <si>
    <t>经开区标准化厂房            建设项目</t>
  </si>
  <si>
    <t>建钢构厂房19500平方米、生产生活附属用房4000平方米，硬化道路300米、硬化院落1300平方米，铺设给排水管网1500米，安装路灯15盏。</t>
  </si>
  <si>
    <t>崔木镇社区工厂              建设项目</t>
  </si>
  <si>
    <t>洪巨兴侬制衣加工有限责任公司</t>
  </si>
  <si>
    <t>崔木镇 洪泉村</t>
  </si>
  <si>
    <t>建生产生活用房8200平方米、仓库2300平方米，硬化厂区道路1500米、硬化院落3600平方米，铺设排水管网3100米，配套绿化亮化等设施。</t>
  </si>
  <si>
    <t>九成宫镇镇村道路改扩建     建设项目</t>
  </si>
  <si>
    <t>九成宫
镇政府</t>
  </si>
  <si>
    <t>改扩建道路7638米，修筑排水渠7638米，砌筑护坡190950立方米，路肩墙19860立方米，建桥涵5座。</t>
  </si>
  <si>
    <t>丈八镇社区商贸综合体       建设项目</t>
  </si>
  <si>
    <t>建商贸交易中心2800平方米、综合体大楼600平方米、停车场360平方米、农产品展销厅1200平方米、冷链仓储物流中心2000平方米、彩钢瓦棚1500平方米，铺设给排水管网3500米，硬化院落1900平方米。</t>
  </si>
  <si>
    <t>（三）社会事业（4）</t>
  </si>
  <si>
    <t>两亭镇生态避灾融合搬迁      建设项目</t>
  </si>
  <si>
    <t>两亭镇
政府</t>
  </si>
  <si>
    <t>两亭镇 两亭村 天堂村</t>
  </si>
  <si>
    <t>建天堂社区安置房5250余平方米，硬化院落1100平方米、硬化道路800米；两亭社区安置房9800余平方米，硬化道路1200米、硬化院落900余平方米；配套建水、电、绿化、亮化及供暖等设施。</t>
  </si>
  <si>
    <t>丈八镇社区搬迁              建设项目</t>
  </si>
  <si>
    <t>佳铭源农业科技有限
公司</t>
  </si>
  <si>
    <t>丈八镇 豁口村</t>
  </si>
  <si>
    <t>建搬迁点6800余平方米，硬化文娱广场1500平方米、道路2公里、农户院落3100平方米，架设电力线路2040米，铺行道砖1300米、排污管网1500米，安装路灯20盏。</t>
  </si>
  <si>
    <t>常丰镇劳务资源管理中心     建设项目</t>
  </si>
  <si>
    <t>常丰镇 常丰村</t>
  </si>
  <si>
    <t>建劳务资源培训中心8000余平方米，硬化院落6500平方米、硬化道路1200米，修筑围墙3100米，铺设给排水管网3500米，配套建电、绿化、亮化等附属设施。</t>
  </si>
  <si>
    <t>粮食储备库搬迁             建设项目</t>
  </si>
  <si>
    <t>九成宫镇
良舍村</t>
  </si>
  <si>
    <t>占地15亩，建粮食收储仓、办公及生活用房等10000平方米，硬化场地8500平方米，铺设给排水管网3500米，购置设施设备160余件台套。</t>
  </si>
  <si>
    <t>麟游县2023年县级重点项目计划表</t>
  </si>
  <si>
    <t>项目名称</t>
  </si>
  <si>
    <t>至2022年底预计完成投资(万元)</t>
  </si>
  <si>
    <t>责 任
单 位</t>
  </si>
  <si>
    <t>县级合计（155个）</t>
  </si>
  <si>
    <t>一、续建(9个)</t>
  </si>
  <si>
    <t>（一）基础设施（5个）</t>
  </si>
  <si>
    <t>麟法高速麟游段             建设项目</t>
  </si>
  <si>
    <t>麟法高速公路有限公司</t>
  </si>
  <si>
    <t>九成宫镇</t>
  </si>
  <si>
    <t>建麟游至扶风高速公路46公里，其中麟游段18公里。</t>
  </si>
  <si>
    <t>2020-2024</t>
  </si>
  <si>
    <t>部分路基、桥隧建成</t>
  </si>
  <si>
    <t>城镇建设（5个）</t>
  </si>
  <si>
    <t>经开区集中供热   建设项目</t>
  </si>
  <si>
    <t>建换热站5座200平方米，敷设供热管网11800米，购置设备50           余台件。</t>
  </si>
  <si>
    <t>经开区管委会</t>
  </si>
  <si>
    <t>公共实训基地     建设项目</t>
  </si>
  <si>
    <t>县人社局</t>
  </si>
  <si>
    <t>建五层框架结构实训基地综合楼一栋7200平方米。</t>
  </si>
  <si>
    <t>县城东大街西段道路及排水改造       建设项目</t>
  </si>
  <si>
    <t>改造行道1820米，安装路灯93盏，铺设D500-D600污水管道1820米、D500-D600雨水管道1840米，改造文化广场7616平方米。</t>
  </si>
  <si>
    <t>县城停车场
建设项目</t>
  </si>
  <si>
    <t>建停车场6000平方米，购置安装智能停车收费系统及配套设施设备60余台件套。</t>
  </si>
  <si>
    <t>县城二级汽车     客运站建设项目</t>
  </si>
  <si>
    <t>宝运集团
有限公司</t>
  </si>
  <si>
    <t>占地30亩，建二级汽车客运站3500平方米、汽修厂600平方米、安装充电桩20个、硬化院落4600平方米，购置设施设备40余台件辆。</t>
  </si>
  <si>
    <t>2021-2023</t>
  </si>
  <si>
    <t>（二）社会事业（2个）</t>
  </si>
  <si>
    <t>看守所、拘留所
建设项目</t>
  </si>
  <si>
    <t>县公安局</t>
  </si>
  <si>
    <t>九成宫镇桑树塬村</t>
  </si>
  <si>
    <t>建看守所5215平方米、拘留所1632平方米，配套建水、电、       路、绿化、亮化等设施。</t>
  </si>
  <si>
    <t>县城殡仪馆
建设项目</t>
  </si>
  <si>
    <t>县民政局</t>
  </si>
  <si>
    <t>九成宫镇蔡家河村</t>
  </si>
  <si>
    <t>平整场地100亩，建殡仪馆及附属用房3500平方米。</t>
  </si>
  <si>
    <t>（三）生态环保（1个）</t>
  </si>
  <si>
    <t>生态保护修复
建设项目</t>
  </si>
  <si>
    <t>县自然    资源局</t>
  </si>
  <si>
    <t>各镇</t>
  </si>
  <si>
    <t>治理滑坡地质灾害点7处，挖填土方30000立方米,砌石挡墙、混凝土挡墙6426立方米，修筑排水沟2910米。</t>
  </si>
  <si>
    <t>县自然资源局</t>
  </si>
  <si>
    <t>二、新建（146个）</t>
  </si>
  <si>
    <t>（一）产业化（76个）</t>
  </si>
  <si>
    <t>农业（34个）</t>
  </si>
  <si>
    <t>正能标准化生猪   养殖基地建设项目</t>
  </si>
  <si>
    <t>正辉农牧科技有限公司</t>
  </si>
  <si>
    <t>九成宫镇
北马坊村</t>
  </si>
  <si>
    <t>建标准化饲养圈舍20000平方米、隔离舍9000平方米、附属用房5000 平方米、粪污处理池3座1300平方米，硬化进场道路1500米、硬化厂区5600平方米，铺设给排水管网3500米，购置防疫消毒、环保、自动化饲养、粪污无害化处理等设施设备100余件台套。</t>
  </si>
  <si>
    <t>九成宫镇政府</t>
  </si>
  <si>
    <t>泰禾蛋鸡养殖及有机肥加工提升改造建设项目</t>
  </si>
  <si>
    <t>泰禾农牧科技有限公司麟游分公司</t>
  </si>
  <si>
    <t>建钢结构厂房8400平方米、存贮库房600平方米，硬化场地6000平方米，拓宽道路16000米，购置设施设备50余台件，配套实施绿化、亮化、水、电等设施。</t>
  </si>
  <si>
    <t>酒房镇道地药材   加工产业园       建设项目</t>
  </si>
  <si>
    <t>秦川金鑫生态牧业有限公司</t>
  </si>
  <si>
    <t>酒房镇
万家城村</t>
  </si>
  <si>
    <t>建原料库3400平方米、中药材切片加工厂5000平方米、综合研发中心及仓储库4500平方米，安装灌溉、质检、农机设备等配套设施130台件套。</t>
  </si>
  <si>
    <t>酒房镇玉米全     产业链加工       建设项目</t>
  </si>
  <si>
    <t>绿农农业科
技有限公司</t>
  </si>
  <si>
    <t>酒房镇
卞坡村</t>
  </si>
  <si>
    <t>建钢构库房3200平方米、加工厂房及产品展销区1800平方米，硬化晾晒场3500平方米，安装烘干塔5座，80吨地磅5台，装料机50台、吸料机125台，农产品加工机械36台，购置安装清粮机100套，配套水、电等设施。</t>
  </si>
  <si>
    <t>酒房镇有机农产品加工基地设施提升改造建设项目</t>
  </si>
  <si>
    <t>惠万民农村经济开发  公司</t>
  </si>
  <si>
    <t>建加工车间2座3800平方米、仓储库房1处2850平方米、辅助车间6800平方米，购置安装灌装设备、自动化包装设备                    50台件套。</t>
  </si>
  <si>
    <t>酒房镇农机综合    服务中心建设项目</t>
  </si>
  <si>
    <t>百果源生态农业观光
公司</t>
  </si>
  <si>
    <t>酒房镇
花花庙村</t>
  </si>
  <si>
    <t>建农机服务中心3820平方米、仓库3500平方米，购置拖拉机、旋耕机、收割机、无人机、立式烘干机、卧式烘干机、秸秆还田机、蔬菜移栽机、拖车等150余台件辆。</t>
  </si>
  <si>
    <t>酒房镇万羽鸡场   建设项目</t>
  </si>
  <si>
    <t>百果源农业观光公司</t>
  </si>
  <si>
    <t>建标准化鸡舍50间5540平方米、办公生产用房2900平方米、饲料库3300平米、堆粪场2100平方米、蓄水池150立方米、冷库2座1100立方，修筑饮水管网1500米、钢丝围栏5000平方米，硬化道路3公里。</t>
  </si>
  <si>
    <t>酒房镇循环生态   养殖区建设项目</t>
  </si>
  <si>
    <t>绿农农业科技有限公司</t>
  </si>
  <si>
    <t>酒房镇
闹林村</t>
  </si>
  <si>
    <t>建羊舍15座5500平方米、牛舍23座13900平方米、集尿池1800          立方米、堆粪场2800平方米、青贮窖3400平方米、牧工宿舍及         消毒、药品、饲料等库室6500平方米，硬化道路3500米，铺设给排水管网23000米。</t>
  </si>
  <si>
    <t>招贤镇标准化生猪育肥基地建设项目</t>
  </si>
  <si>
    <t>一鼎方园养殖有限公司</t>
  </si>
  <si>
    <t>招贤镇
板桥村</t>
  </si>
  <si>
    <t>建12000头标准化养猪舍24000平方米、配套建堆粪场550平方      米、化粪池580立方米、输料塔5个、消毒室80平方米，宿舍520平方米，人畜饮水管网1820米，输电线路670米，硬化院落2560平方米，硬化道路1860米。</t>
  </si>
  <si>
    <t>招贤镇烤烟示范园 建设项目</t>
  </si>
  <si>
    <t>永赢农林科技有限责任公司</t>
  </si>
  <si>
    <t>招贤镇  阁头寺村  南屋村  郭家河村</t>
  </si>
  <si>
    <t>建烟叶仓库1160平方米、储藏室640平方米、烤烟楼14座、育苗大棚13个，购置安装加工设施设备45台套，修烟田道路               18000米。</t>
  </si>
  <si>
    <t>招贤镇蔬菜种植   基地建设项目</t>
  </si>
  <si>
    <t>聚春阁农副产品有限  公司</t>
  </si>
  <si>
    <t>招贤镇  板桥村   高庄村</t>
  </si>
  <si>
    <t>建蔬菜温室大棚51座、生产生活用房160平方米，种植蔬菜3800平方米，铺设给水管道4500米，修蓄水池600立方米，硬化道路1320米。</t>
  </si>
  <si>
    <t>招贤镇现代果蔬    农业产业园        建设项目</t>
  </si>
  <si>
    <t>联投众创种植专业合  作社</t>
  </si>
  <si>
    <t>招贤镇
高庄村</t>
  </si>
  <si>
    <t>建温室大棚40座、蓄水池2个500立方米、冷库800平方米，硬化进场道路3000米，购置电动卷帘机、采暖设备、车辆、农机具等70余台件辆。</t>
  </si>
  <si>
    <t>招贤镇肉牛育肥   基地建设项目</t>
  </si>
  <si>
    <t>招贤镇  郭家河村  南屋村   阁头寺村</t>
  </si>
  <si>
    <t>建标准化肉牛育肥场6500平方米、干料房2860平方米、其它附属用房450平方米、堆粪场1200平方米、化粪池600立方米、青储窖1530立方米，修筑围墙1820米，配套建水、电、绿化、硬化等设施。</t>
  </si>
  <si>
    <t>招贤镇万亩优质玉米种植示范基地     建设项目</t>
  </si>
  <si>
    <t>谷满源农产品有限公司</t>
  </si>
  <si>
    <t>招贤镇   高庄村  永丰村  招贤村</t>
  </si>
  <si>
    <t>种植玉米、大豆12000亩，修生产道路14600米，改良土壤12000亩，购置生产设备60余台件。</t>
  </si>
  <si>
    <t>丈八镇烟叶标准化烘烤中心建设项目</t>
  </si>
  <si>
    <t>佳铭源农业科技有限  公司</t>
  </si>
  <si>
    <t>丈八镇  丈八村  曲家沟村  豁口村</t>
  </si>
  <si>
    <t>建标准化烘烤中心1050平方米、烤烟炉3处、烟叶大棚3座360          平方米、成品库房500平方米、生产用房500平方米，购置安装13套大型烟叶烘烤设备、13台空气能热泵烘干机，配套完善透视围墙、监控、照明及生产用电等设施。</t>
  </si>
  <si>
    <t>丈八镇麻鸭养殖   基地建设项目</t>
  </si>
  <si>
    <t>康麟农业科技专业合  作社</t>
  </si>
  <si>
    <t>丈八镇
丈八村</t>
  </si>
  <si>
    <t>建麻鸭育雏棚20座7400平方米、饲料加工厂房2200平方米、生产生活用房500平方米，硬化道路1200米，硬化场区800平方米，购置养殖设备150余台件辆。</t>
  </si>
  <si>
    <t>丈八镇标准化肉牛养殖基地建设项目</t>
  </si>
  <si>
    <t>裕农种养殖
专业合作社</t>
  </si>
  <si>
    <t>丈八镇
曲家沟村</t>
  </si>
  <si>
    <t>建标准化牛舍400平方米、兽医室200平方米、干草库              500平方米、农机库60平方米、精料库390平方米、有机肥棚2000平方米，无害化处理井1处，安装饲料加工设备2套，配套水、电、路等设施。</t>
  </si>
  <si>
    <t>两亭镇核桃加工    基地建设项目</t>
  </si>
  <si>
    <t>源茂生态农产品加工
公司</t>
  </si>
  <si>
    <t>两亭镇
水磨沟村</t>
  </si>
  <si>
    <t>建核桃加工厂房900平方米、仓储室500平方米、生活用房300平方米，购置安装核桃加工生产线2条、其它设备30余台件，硬化厂区院落500平方米，铺设给排水管网1300米，假设输电线路1600米。</t>
  </si>
  <si>
    <t>两亭镇香椿种植园 建设项目</t>
  </si>
  <si>
    <t>水磨沟生态农业园公司</t>
  </si>
  <si>
    <t>建日光温室大棚20座1300平方米、玻璃育苗大棚8座900平方       米、联栋大棚15座1100平方米。</t>
  </si>
  <si>
    <t>两亭镇食用菌种植基地建设项目</t>
  </si>
  <si>
    <t>丰高利成有限责任公司</t>
  </si>
  <si>
    <t>两亭镇
天堂村</t>
  </si>
  <si>
    <t>建食用菌大棚100座1600平方米、办公用房150平方米，硬化道路200米，铺设给排水管网1200米。</t>
  </si>
  <si>
    <t>常丰镇乌鸡养殖场建设项目</t>
  </si>
  <si>
    <t>虎狼湾土鸡养殖专业
合作社</t>
  </si>
  <si>
    <t>常丰镇
郝口村</t>
  </si>
  <si>
    <t>建鸡舍8500平方米、饲料库3间2000平方米、鸡蛋保鲜室1间600平方米、消毒室200平方米、库房2250平方米，硬化养殖区3000平方米，围挡2000米，配套自动采食、饮水、通风消毒、控温控湿、清粪等设备80余件台套。</t>
  </si>
  <si>
    <t>畜禽粪污资源化   利用建设项目</t>
  </si>
  <si>
    <t>县农业
农村局</t>
  </si>
  <si>
    <t>建钢构棚11000平方米、沼液贮存池66000平方米，修筑污水输送管道45700米，购置仪器设备197台件。</t>
  </si>
  <si>
    <t>县农业农村局</t>
  </si>
  <si>
    <t>益豚现代化养殖   示范基地建设项目</t>
  </si>
  <si>
    <t>益豚生态农业有限公司</t>
  </si>
  <si>
    <t>崔木镇</t>
  </si>
  <si>
    <t>建年出栏20万头猪舍56000余平方米、附属用房2300平方米，硬化场区院落4300余平方米、硬化道路7000余米，配套建水、             电、绿化、亮化等设施。</t>
  </si>
  <si>
    <t>高标准农田
建设项目</t>
  </si>
  <si>
    <t>招贤镇   两亭镇</t>
  </si>
  <si>
    <t>修筑农田2万亩、田间道路8000米。</t>
  </si>
  <si>
    <t>中蜂养殖基地
建设项目</t>
  </si>
  <si>
    <t>常丰镇
佛堂寺村</t>
  </si>
  <si>
    <t>建生产生活用房550平方米、蜂产品展示厅100平方米，养殖中蜂200箱，购置设施设备60余台件。</t>
  </si>
  <si>
    <t>现代农业产业融合  发展示范园         建设项目</t>
  </si>
  <si>
    <t>九成宫镇  常丰镇   酒房镇</t>
  </si>
  <si>
    <t>提升改造苹果园区6500亩，栽植支架23000根；建大棚蔬菜4300平方米，蔬菜分拣车间1500平方米，购冷链物流车等设施设备40余台件辆。</t>
  </si>
  <si>
    <t>苹果示范园       设备购置建设项目</t>
  </si>
  <si>
    <t>陕果麟游
分公司</t>
  </si>
  <si>
    <t>九成宫镇
常丰镇</t>
  </si>
  <si>
    <t>购置悬挂塔式迷雾喷药机136台、生物农药450箱、太阳能杀虫灯540盏、施肥机134台、生物有机肥2430吨。</t>
  </si>
  <si>
    <t>镇村产业提质配套  建设项目</t>
  </si>
  <si>
    <t>县乡村
振兴局</t>
  </si>
  <si>
    <t>建标准化养猪场4300平方米、养牛场1200平方米、养鸡场1400平方米、林麝养殖厂6300平方米、冷库600平方米、烤烟烘烤中心200平方米、面粉加工厂650平方米，购拖拉机等农耕配套机具650                       余件台。</t>
  </si>
  <si>
    <t>县乡村振兴局</t>
  </si>
  <si>
    <t>崔木农产品加工厂 建设项目</t>
  </si>
  <si>
    <t>顺和凯捷
商贸中心</t>
  </si>
  <si>
    <t>崔木镇
洪泉村</t>
  </si>
  <si>
    <t>建农产品加工生产车间400平方米、仓储库1200平方米、生活用房200平方米、蓄水池300平方米，硬化场地1500平方米，铺设给排水管网1000平方米，购置加工设备30余件台。</t>
  </si>
  <si>
    <t>县财政局</t>
  </si>
  <si>
    <t>招贤布尔羊繁育   基地建设项目</t>
  </si>
  <si>
    <t>惠万农民农村经济开发公司</t>
  </si>
  <si>
    <t>招贤镇
郭家河村</t>
  </si>
  <si>
    <t>建羊舍5600平方米、生产生活用房2840平方米，硬化道路800米，硬化院落600平方米。</t>
  </si>
  <si>
    <t>县统计局</t>
  </si>
  <si>
    <t>崔木友谊畜牧     养殖场建设项目</t>
  </si>
  <si>
    <t>绿麦地农业发展公司</t>
  </si>
  <si>
    <t>崔木镇
崔木村</t>
  </si>
  <si>
    <t>建牛舍1000平方米、青储窖450立方米、办公生活用房200平方米、仓库130平方米、堆粪场400平方米，硬化厂区1500平方              米、生产道路100米，配套水、电等基础设施。</t>
  </si>
  <si>
    <t>县行政审批局</t>
  </si>
  <si>
    <t>九成宫马家堡     蛋鸡场建设项目</t>
  </si>
  <si>
    <t>麟丰盈鑫农业科技公司</t>
  </si>
  <si>
    <t>九成宫镇
马家堡村</t>
  </si>
  <si>
    <t>建标准化鸡舍2000平方米、饲料仓库2000平方米、附属用房5000平方米，硬化道路3000米，购置粪便收集处理系统3套、其它设备120余台件。</t>
  </si>
  <si>
    <t>县司法局</t>
  </si>
  <si>
    <t>优质烤烟种植基地  建设项目</t>
  </si>
  <si>
    <t>县烟草局</t>
  </si>
  <si>
    <t>丈八镇   崔木镇    九成宫镇    酒房镇  两亭镇</t>
  </si>
  <si>
    <t>种植烤烟8500亩，维修日光温室大棚32座、烤房95座，修烟田道路12.8公里，采购覆膜机等设施设备50余台件。</t>
  </si>
  <si>
    <t>招贤鑫世养殖场   建设项目</t>
  </si>
  <si>
    <t>鑫世养殖
专业合作社</t>
  </si>
  <si>
    <t>建标准化牛舍1100平方米、青贮窖200平方米、消毒室70平方      米、蓄水池100立方米、堆粪场170平方米、干草棚200平方米、生产生活附属用房500平方米，铺设给排水管网500米，硬化场区800平方米、道路1500米。</t>
  </si>
  <si>
    <t>县审计局</t>
  </si>
  <si>
    <t>工业（19个）</t>
  </si>
  <si>
    <t>400兆瓦农光互补光伏建设项目</t>
  </si>
  <si>
    <t>徐州矿务集团有限公司</t>
  </si>
  <si>
    <t>常丰镇    常丰村    苏家村</t>
  </si>
  <si>
    <t>占地约5000亩，建装机容量400兆瓦的农光互补                  光伏发电站一座。</t>
  </si>
  <si>
    <t>招贤煤矿风井     附属设施建设项目</t>
  </si>
  <si>
    <t>九成宫镇
铁炉沟村</t>
  </si>
  <si>
    <t>建回风立井19400平方米、综合楼6500平方米，硬化厂区4500          平方米、硬化道路3500米，购置安装相关仪器设备390余台件辆。</t>
  </si>
  <si>
    <t>酒房镇生物质燃料  生产加工及光热      设备安装建设项目</t>
  </si>
  <si>
    <t>化丰原乐制
造有限公司</t>
  </si>
  <si>
    <t>建燃料加工厂房6000平方米、原料收集库5300平方米、包装车间3000平方米、办公用房650平方米，硬化晾晒场4580平方米，购置安装光热设备270套、运输车等其它设施设备，30余台件辆，配套建                   水、电、路等基础设施。</t>
  </si>
  <si>
    <t>固体火箭发动机   生产线建设项目</t>
  </si>
  <si>
    <t>昊为电子科技有限公司</t>
  </si>
  <si>
    <t>九成宫镇
蔡家河村</t>
  </si>
  <si>
    <t>占地约655 亩，建年产5000吨复合固体推进剂及对应固体火箭发动机研发、生产基地，分三期建设: 一期投资2.5亿元，建300L 混合机和1000L混合机;二期投资4亿元，建2400L混合机;三期投资4亿元，建4800L混合机。</t>
  </si>
  <si>
    <t>2023-2025</t>
  </si>
  <si>
    <t>县招商局</t>
  </si>
  <si>
    <t>生物质热电联产   建设项目</t>
  </si>
  <si>
    <t>秦龙电力股份有限公司</t>
  </si>
  <si>
    <t>建办公、宿舍、食堂、材料库、检修间、化水车间等33000平方米，购置安装仪器设备320余台件套辆。</t>
  </si>
  <si>
    <t>金属复合材料加工生产线建设项目</t>
  </si>
  <si>
    <t>红旗鸿源金属复合材料有限公司</t>
  </si>
  <si>
    <t>建新型复合材料焊接厂房3000平方米、其它附属用房1000平方米，修厂区围栏6000米，硬化院落1000平方米、硬化道路500米，购置设备、仪器等60余台件，附属建水、电、绿化、亮化等设施。</t>
  </si>
  <si>
    <t>县工信局</t>
  </si>
  <si>
    <t>崔木煤矿水处理   系统提升改造          建设项目</t>
  </si>
  <si>
    <t>崔木镇
北王村</t>
  </si>
  <si>
    <t>改造井下排水管网15000米、井上6900米，砌筑渗水滑坡区12600米，铺设涵管8000米，购置水处理设施设备50余台件。</t>
  </si>
  <si>
    <t>县生态环境局</t>
  </si>
  <si>
    <t>崔木煤矿风井道路 建设项目</t>
  </si>
  <si>
    <t>拓宽硬化道路8600米，砌筑路面两侧护坡3600米，铺设排水管网9100米，修筑过水桥3处。</t>
  </si>
  <si>
    <t>崔木煤矿风井一号 三号弃渣场治理   建设项目</t>
  </si>
  <si>
    <t>回填一号弃渣场45万立方、三号弃渣场23万立方，砌筑护坡4500米，硬化道路3200米、砂化道路8900米，铺设涵管9250米，治理周边环境14200平方米。</t>
  </si>
  <si>
    <t>郭家河煤矿2308工作面设备采购及     安装建设项目</t>
  </si>
  <si>
    <t>购安装950架初撑阻力21000KN的顶煤支架、工作面前后部刮板机各30台、转载机及破碎机各20台、其它设备50余件套。</t>
  </si>
  <si>
    <t>县应急管理局</t>
  </si>
  <si>
    <t>崔木煤矿北翼风井设备提升改造       建设项目</t>
  </si>
  <si>
    <t>购滚筒直径为5.5米的多绳摩擦式主提升机150台、支护架850架，铺设轨道8600米、传输皮带9000米，安装井架30套。</t>
  </si>
  <si>
    <t>招贤煤矿辅助运输设备购置及安装     建设项目</t>
  </si>
  <si>
    <t>招贤镇
招贤村</t>
  </si>
  <si>
    <t>购铰接式运人车25台、轻便客货车及指挥车14台、材料运输车15       台、多功能铲运车110台、双向顺槽车150台防爆起重机电动葫芦30台、支架搬运车12台、铲板式支架车25台、铲运车20                   台、柴油机单轨吊50套、无轨胶轮车监控通讯调度系统15套。</t>
  </si>
  <si>
    <t>崔木煤矿北翼风井 变电站及线路        建设项目</t>
  </si>
  <si>
    <t>架设110KV瑞麟风电场至永陇煤矿输电线路10.25公里,建110KV变电站一座、扩建升压站3个，安装出线间隔设备20套，修筑施工便道27000米，购置主变设备20套、JL/G1A-185/30型钢芯铝绞线                        10250米。</t>
  </si>
  <si>
    <t>崔木煤矿北翼风井综合管网及空压机房智能电气化改造建设项目</t>
  </si>
  <si>
    <t>改造井下风井管网9800米，铺设安装井上供热管网6800米、井上水管网10800米，购置智能化空压机设备50套、零部件设备150余台件套。</t>
  </si>
  <si>
    <t>招贤煤矿传输      设备购置建设项目</t>
  </si>
  <si>
    <t>招贤镇   梨家沟村</t>
  </si>
  <si>
    <t>架设皮带传输系统5600米，购置安装皮带传输机34台、其它设施设备150余台件套。</t>
  </si>
  <si>
    <t>县市场监管局</t>
  </si>
  <si>
    <t>病死畜禽无害化   收集处理场       建设项目</t>
  </si>
  <si>
    <t>题桥环保科技有限公司</t>
  </si>
  <si>
    <t>建移动式收集点15处，购设施设备250余台件套辆。</t>
  </si>
  <si>
    <t>招贤煤矿运输大巷建设项目</t>
  </si>
  <si>
    <t>掘进运输大巷19320米，铺设运输轨道5600米，购置安装地下采煤皮带传输机、采煤机60台、其它设施设备130余台件套。</t>
  </si>
  <si>
    <t>县政府办</t>
  </si>
  <si>
    <t>园子沟煤矿离层水防治建设项目</t>
  </si>
  <si>
    <t>修复地面泄水孔80个，铺设水管5600米，砌筑护坡3500米，浇筑水泥浆800立方米，购置防水设施设备60余太件套。</t>
  </si>
  <si>
    <t>县医保局</t>
  </si>
  <si>
    <t>经开区产业孵化园 建设项目</t>
  </si>
  <si>
    <t>建厂房22044平方米，硬化院落900平方米，配套建水、电、暖等附属设施。</t>
  </si>
  <si>
    <t>文化旅游（8个）</t>
  </si>
  <si>
    <t>九成宫5A级旅游   景区建设项目</t>
  </si>
  <si>
    <t>改造步道25600米，砌筑护破6500米，铺设排水管网3500米，更换路灯90盏，大殿维修改造3500平方米。</t>
  </si>
  <si>
    <t>崔木知青大院二期 建设项目</t>
  </si>
  <si>
    <t>建游客服务中心1300平方米，景区停车场1200平方米。</t>
  </si>
  <si>
    <t>文物保护建设项目</t>
  </si>
  <si>
    <t>改造加固麟溪桥石窟、千佛院摩崖造像、蔡家河摩崖造像、慈善寺石窟、37号殿等18900平方米，硬化裸露区域8500平方米、硬化道路4500米，安装防护栏9100米，购置监控等仪器设备60余台件个。</t>
  </si>
  <si>
    <t>秦腔大剧院       建设项目</t>
  </si>
  <si>
    <t>建三层钢结构剧院4650平方米，附属购置设施设备               50余台件套。</t>
  </si>
  <si>
    <t>文旅产业全域提升改造建设项目</t>
  </si>
  <si>
    <t>改造县域露营地6800平方米，硬化景区3100平方米、硬化道路9600米。</t>
  </si>
  <si>
    <t>酒房镇隋唐文化   产业园建设项目</t>
  </si>
  <si>
    <t>万家山水旅游发展有限公司</t>
  </si>
  <si>
    <t>建359旅侧翼部队过境纪念馆8500平方米、古传统村落展示馆5100平方米、隋唐普润县历史文化展示馆3800平方米、改造仿古民宿396间8900平方米，硬化道路8500米，配套内部装饰、场景布置、                   绿化等。</t>
  </si>
  <si>
    <t>九成宫文旅融合   建设项目（二期）</t>
  </si>
  <si>
    <t>碧水蓝天生态旅游有限公司</t>
  </si>
  <si>
    <t>九成宫镇
西坊村</t>
  </si>
  <si>
    <t>建生态水产养殖区5000平方米、露营地8600平方米、高品质文化民宿10座、移动公厕1座，硬化场地6300平方米、硬化道路3公里，绿化、亮化3000平方米。</t>
  </si>
  <si>
    <t>经开区工业旅游   基础设施建设项目</t>
  </si>
  <si>
    <t>硬化道路7500米、硬化广场14000平方米，配套完成周边绿化、        亮化、排水等设施。</t>
  </si>
  <si>
    <t>商贸物流服务（15个）</t>
  </si>
  <si>
    <t>德邦汽车产业园    建设项目</t>
  </si>
  <si>
    <t>中凯天迈实业有限公司</t>
  </si>
  <si>
    <t>占地51亩，建汽车销售展厅、售后服务中心、汽车装潢厅、专业改装店、汽车用品超市、汽车周转库、备件库、维修保养车            间、整形喷漆车间、汽车配件加工、废旧轮胎回收间等33000余平方米，生活用房1000余平方米，新能源汽车充电场和停车场2200平方米，硬化厂区2400平方米，购置设施设备260余台件辆，配套建水、电、暖、气等设施。</t>
  </si>
  <si>
    <t>两亭镇商贸街     建设项目</t>
  </si>
  <si>
    <t>建商贸大厦5000平方米、停车场1000平方米，硬化街区6000米,铺设给排水管网5600米，配套建相关附属设施。</t>
  </si>
  <si>
    <t>常丰镇社区工厂    建设项目</t>
  </si>
  <si>
    <t>丰硕农业  专业合作社</t>
  </si>
  <si>
    <t>常丰镇
常丰村</t>
  </si>
  <si>
    <t>建气调式果库5000平方米、包装车间3000平方米、仓储房1000平方米、物流中心2000平方米、废物处理车间1100平方米、停车场300平方米。</t>
  </si>
  <si>
    <t>常丰镇农产品电子商务货物供应链     基地建设项目</t>
  </si>
  <si>
    <t>麦香农机
专业合作社</t>
  </si>
  <si>
    <t>常丰镇
庙湾村</t>
  </si>
  <si>
    <t>建分拣、仓储、冷藏、配送中心7800平方米、调度中心800平方米、商务运营直播及孵化中心1200平方米、销售展示厅800平方米，购置设施设备150台件辆。</t>
  </si>
  <si>
    <t>九成宫镇冷链仓储储备中心建设项目</t>
  </si>
  <si>
    <t>九成宫镇  良舍村</t>
  </si>
  <si>
    <t>占地17亩，建收储粮仓11330平方米，硬化院落8900平方米，铺设排水管网5100米，硬化道路2300米，购置设施设备120余台件套。</t>
  </si>
  <si>
    <t>苏陕协作标准化    厂房建设项目</t>
  </si>
  <si>
    <t>建标准化厂房5700平方米，硬化厂区2300平方米，铺设给排水管网1800米，硬化道路1100米。</t>
  </si>
  <si>
    <t>苏陕协作培训基地 建设项目</t>
  </si>
  <si>
    <t>建业务生活用房5500平方米、风雨连廊89米，硬化厂区3600平方米，配套水、电、路、暖、绿化、亮化等设施。</t>
  </si>
  <si>
    <t>农业产业融合发展示范园建设项目</t>
  </si>
  <si>
    <t>城投建设
有限公司</t>
  </si>
  <si>
    <t>占地65亩，建标准化厂房22000平方米、冷链仓库5000平方米、物流中心2000平方米、配送中心1800平方米、业务楼4200平方米，配套建道路、给排水、消防、通信、绿化、停车场等                      附属设施。</t>
  </si>
  <si>
    <t>餐饮店提升改造   建设项目</t>
  </si>
  <si>
    <t>尚品鱼座
餐饮公司</t>
  </si>
  <si>
    <t>九成宫镇
粟川村</t>
  </si>
  <si>
    <t>改建二层砖混结构餐饮楼2550平方米，新建钢结楼2320平方米，安装空调36台，铺设给排水管网1500米，购置设施设备50台余件个。</t>
  </si>
  <si>
    <t>创业创新产业基地标准化厂房         建设项目</t>
  </si>
  <si>
    <t>建标准化厂房15600平方米、宿舍3200平方米、孵化基地办公楼18900平方米、地下室3600平方米、其它附属用房2700平方米，硬化院落4500平方米。</t>
  </si>
  <si>
    <t>商贸物流园区
建设项目</t>
  </si>
  <si>
    <t>建物流配送仓库880平方米、冷库6480平方米、交易市场6480           平方米、6层商用大楼7500平方米、4层生活服务用房1650平方米，配套建道路、绿化、停车场等。</t>
  </si>
  <si>
    <t>镇村集体经济     提质增效建设项目</t>
  </si>
  <si>
    <t>建煤炭物流中心5000平方米、煤炭服务中心3500平方米、商贸街7600平方米、农资超市1200平方米、玉米加工厂2100平方             米、百头养殖场9600平方米，购置设施设备145余件台。</t>
  </si>
  <si>
    <t>招贤煤矿停车场及配套设施建设项目</t>
  </si>
  <si>
    <t>招贤镇</t>
  </si>
  <si>
    <t>建智能化停车场35000平方米、食宿综合体楼26000平方米，硬化院落6900平方米，铺设给排水管网6500米、供暖管网4500米，附属实施绿化、亮化等设施。</t>
  </si>
  <si>
    <t>经开区智能停车场 建设项目</t>
  </si>
  <si>
    <t>建智能停车场7500平方米，生活用房750平方米，安装智能停车缴费系统二套，硬化道路710米，配套绿化、亮化等设施。</t>
  </si>
  <si>
    <t>农产品仓储冷链   物流建设项目</t>
  </si>
  <si>
    <t>建冷库1200平米、生产生活用房600平米，购置地磅5个、冷链物流车15辆、叉车13辆，配套建水、电、路等基础设施。</t>
  </si>
  <si>
    <t>（二）基础设施（41个）</t>
  </si>
  <si>
    <t>城镇建设（28个）</t>
  </si>
  <si>
    <t>两亭镇政府搬迁   改造建设项目</t>
  </si>
  <si>
    <t>两亭镇
崖窑村</t>
  </si>
  <si>
    <t>改造办公大楼9500余平方米，硬化停车场4500平方米，铺设室内外给排水管网5600米，购置设施设备350余台件，附属实施            绿化、亮化等。</t>
  </si>
  <si>
    <t>两亭镇区供暖
建设项目</t>
  </si>
  <si>
    <t>两亭镇</t>
  </si>
  <si>
    <t>铺设供暖管网23000米，设换热站9处，安装入户暖气片9300余片。</t>
  </si>
  <si>
    <t>两亭镇基础设施   提升改造建设项目</t>
  </si>
  <si>
    <t>铺设行道砖5000米、排水管网8000米、供暖管网3000米，治理河道6500米，安装路灯50盏，绿化美化6000平方米。</t>
  </si>
  <si>
    <t>招贤镇旅游街区   建设项目</t>
  </si>
  <si>
    <t>招贤镇
政府</t>
  </si>
  <si>
    <t>建文体休闲广场5800平方米，硬化面积6800平方米，铺设人行道6300米、排水管网9800米，安装路灯30盏，购置安装健身器材80余件台个。</t>
  </si>
  <si>
    <t>招贤镇村级集体   设施提升改造     建设项目</t>
  </si>
  <si>
    <t>招贤镇
各村</t>
  </si>
  <si>
    <t>建大棚4500平方米，改造冷库460平方米，砌筑毛石挡墙830米，硬化道路3720米、硬化村集体院落1300平方米，铺设管网8100米，购置安装喷淋、磨面机、榨油机、真空机、玉米加工机、除草机、铺膜机等设施设备165余台件套辆。</t>
  </si>
  <si>
    <t>丈八镇农业产业设施提升改造          建设项目</t>
  </si>
  <si>
    <t>好年景农业开发有限
公司</t>
  </si>
  <si>
    <t>丈八镇
丈八等村</t>
  </si>
  <si>
    <t>拓宽砂石化生产路36000米，建农机具库房2000平方米、生产生活用房1500平方米、仓库600平方米，购置小麦收割机、玉米收割机、农药喷洒机、秸秆收割打捆机等设备125台件辆。</t>
  </si>
  <si>
    <t>丈八镇社区       服务中心建设项目</t>
  </si>
  <si>
    <t>丈八镇
政府</t>
  </si>
  <si>
    <t>丈八镇
豁口村</t>
  </si>
  <si>
    <t>铺设雨水管网、污水管网2300米，硬化社区院落650平方米、硬化道路1900米，安装路灯20盏。</t>
  </si>
  <si>
    <t>常丰镇镇区       提升改造建设项目</t>
  </si>
  <si>
    <t>常丰镇
政府</t>
  </si>
  <si>
    <t>常丰镇区</t>
  </si>
  <si>
    <t>镇区墙体加装保温层21000平方米，硬化破旧道路2800米、广场5600平方米，墙体彩绘3000平方米，修花坛20个。</t>
  </si>
  <si>
    <t>九成宫镇政府院落维修改造建设项目</t>
  </si>
  <si>
    <t>九成宫镇
政府</t>
  </si>
  <si>
    <t>九成宫镇
政府大院</t>
  </si>
  <si>
    <t>改造原业务楼1048平方米，硬化院落600平方米，铺设给排水管网3500米。</t>
  </si>
  <si>
    <t>县城东片区       防洪排涝建设项目</t>
  </si>
  <si>
    <t>城东片区铺设管径DN600-DN800雨水管网9022米、铺设DN600-DN800污水管15036米，改造河道6500米。</t>
  </si>
  <si>
    <t>青莲山运动公园   提升改造建设项目</t>
  </si>
  <si>
    <t>拓宽改造青莲山公园上山步道34000米，铺设行道砖29800米，硬化道路13000米，更换路灯120盏，更换音乐喷泉设施1套。</t>
  </si>
  <si>
    <t>县城保障房外     配套基础设施     建设项目        (永安路段)</t>
  </si>
  <si>
    <t>改造永安路至青莲路转盘处至永安桥、晴翠路、麟德路、芙蓉路9350米，主要包括：道路平整、人行道铺设，更换果皮箱、坐凳、通信管道、检查井，更换给排水管网5000米。</t>
  </si>
  <si>
    <t>干部职工周转房
建设项目</t>
  </si>
  <si>
    <t>建1栋16层192套干部职工周转房5730平方米，配套建水、电、暖、硬化、绿化、亮化、消防等设施。</t>
  </si>
  <si>
    <t>城区垃圾处理厂   建设项目</t>
  </si>
  <si>
    <t>建建筑垃圾场19.8万立方，包括垃圾坝、雨水及地下水导排系统、渗沥液回灌及收集系统、防洪系统、环境监测井、绿化隔离带、填埋机械设备购置及其它附属设施。</t>
  </si>
  <si>
    <t>官坪片区保障房外配套基础设施       建设项目</t>
  </si>
  <si>
    <t>拓宽改造官坪西路峡口段9600米，铺设管网16500米。</t>
  </si>
  <si>
    <t>城区绿化提升改造 建设项目</t>
  </si>
  <si>
    <t>植绿城区裸露地19500平方米，更新青莲路、杜阳路绿化苗木3500株，更换破旧行道砖9600平方米，硬化6500平方米。</t>
  </si>
  <si>
    <t>老旧小区改造     建设项目             （燃气管道等）</t>
  </si>
  <si>
    <t>一期：中低压楼栋式调压箱40个、DN63庭院埋地中压管道530米、DN110庭院埋地中压管道1060米、DN15户内低压架空管5739米、DN25户内外低压架空立管11478米、DN50户外低压架空管6526米、DN65户外低压架空管1060米、DN80户外低压架空管530米、DN15户内低压管道2750米、燃气报警器3851个、物联网燃气表3851块、灶具连接用金属波纹管3851根、安全自闭阀门3851块；二期：更换老旧小区D300排水管3890米、De110供水管2430米、DN100供暖管道2846米、硬化道路1240平方米、检查井23个、玻璃钢化粪池10个、微型消防站5个、垃圾分类设施5个、充电桩5个、安防系统6个等设施。</t>
  </si>
  <si>
    <t>官坪农贸市场
建设项目</t>
  </si>
  <si>
    <t>在永安路建综合农贸市场9600平方米，硬化5600平方米，铺设给排水管网3500米。</t>
  </si>
  <si>
    <t>老旧小区外配套基础设施建设项目（麒麟药厂段）</t>
  </si>
  <si>
    <t>硬化麒麟制药厂小区9500平方米，铺设给排水管网3500米，砌筑靠山体护坡6500米。</t>
  </si>
  <si>
    <t>老旧小区节能改造建设项目（二期）</t>
  </si>
  <si>
    <t>改造原粮油议价公司、易居苑等29个旧小区157990平米外墙保温，屋面防水255820平方米，屋面防水治理38680平方米。</t>
  </si>
  <si>
    <t>镇区基础设施招贤片区提升改造       建设项目</t>
  </si>
  <si>
    <t>建供热站820平方米、锅炉房620平方米、配套用房80平方米，购置安装2台1.5MW电加热热水锅炉和6台空气热源泵，铺设供热管网5200米、污水管网6800米。</t>
  </si>
  <si>
    <t>丈八镇镇区基础设施提升改造          建设项目</t>
  </si>
  <si>
    <t>丈八镇</t>
  </si>
  <si>
    <t>硬化镇区道路8872米，铺设供热管道7280米、排水管道             6633米、供水管道7600米、电缆6600米，安装路灯108盏，建锅炉4座，建附属用房800平方米。</t>
  </si>
  <si>
    <t>镇村基础设施提升改造建设项目</t>
  </si>
  <si>
    <t>硬化19个村组道路39000米、硬化广场950平方米、砂石化生产道路46971米，修筑便民桥9座1200米、排水渠2488米、排污管网               2305米、检查井80座，铺设涵管30处4500米、铺设行道石3100米，砌筑护坡挡土墙943米，安装路灯80盏，更换入户防冻龙头360个。</t>
  </si>
  <si>
    <t>城乡智慧化供水    提升改造建设项目</t>
  </si>
  <si>
    <t>建5个供水互联互通智慧水务综合管理平台，改造絮凝剂投加系统12套，安装次氯酸钠发生器30套、水厂进出口流量监测系统26套、视频安防设施59套、水质在线检测设备46套、城乡供水管网压力在线监测65套、末端用户户表改造10273套、智慧供水管理系统5套，布设水务数据专线6条。</t>
  </si>
  <si>
    <t>县城东片区提升   改造建设项目</t>
  </si>
  <si>
    <t>麟瑞久成置业发展有限公司</t>
  </si>
  <si>
    <t>建住宅楼70000万平方米、幼儿园9000平方米、商业综合体46000平方米，修停车场、游客中心、休闲娱乐广场124000平方米，配套实施绿化、亮化、水、电、路、暖等附属设施。</t>
  </si>
  <si>
    <t>2023-2026</t>
  </si>
  <si>
    <t>县城污水处理厂   改扩建建设项目</t>
  </si>
  <si>
    <t>县生态
环境局</t>
  </si>
  <si>
    <t>建6000m3/d污水处理厂1200平方米，改造泵房、鼓风机房、脱水机房、A2/O池、二沉池、混凝沉淀池、污泥贮池、过滤池、消毒池等3500平方米，购置设施设备150余台件。</t>
  </si>
  <si>
    <t>招贤派出所       业务用房建设项目</t>
  </si>
  <si>
    <t>建3层业务用房1500平方米，硬化院落440平方米，附属采购安装警用设施设备30余台件辆。</t>
  </si>
  <si>
    <t>兴元市场提升改造 建设项目</t>
  </si>
  <si>
    <t>县供销联社</t>
  </si>
  <si>
    <t>建钢构大棚3800平米，改造维修旧楼屋面9300平方米，更换上下       水、排污管道5600米，加装电梯2部，完善消防等设施。</t>
  </si>
  <si>
    <t>交通（7个）</t>
  </si>
  <si>
    <t>两亭至酒房公路    改造建设项目</t>
  </si>
  <si>
    <t>两亭镇
酒房镇</t>
  </si>
  <si>
    <t>改建二级公路14公里。</t>
  </si>
  <si>
    <t>县乡公路提升改造 建设项目</t>
  </si>
  <si>
    <t>崔木镇   酒房镇   九成宫镇</t>
  </si>
  <si>
    <t>对崔木至新集川（崔西路）、花花庙至凤翔、河崔路等65公里         路基、路面进行提升改造，主要实施路基、路面、桥涵及安防等。</t>
  </si>
  <si>
    <t>农村公路水毁修复建设项目（二期）</t>
  </si>
  <si>
    <t>对10条约90公里水毁道路进行维修，分别是南屋至崔西路、良舍至庙底、崔西路至铁炉沟、崔木至石窑（崔庙常路至石窑路口）、苟安路（酒房至苟安）、招竹路、丈招路滑坡点裂缝                   路面、沉陷路基、损毁挡墙、滑塌边坡等进行修复。</t>
  </si>
  <si>
    <t>农村公路安全设施防护建设项目</t>
  </si>
  <si>
    <t>防护农村公路24条45公里，主要实施标志、凸面镜、波形梁护栏及路基路面塌陷滑坡等。</t>
  </si>
  <si>
    <t>南坊高速口       杜水河桥提升改造          建设项目</t>
  </si>
  <si>
    <t>路线全长561米，原路基拓宽至31米，双向四车道，桥梁全幅加宽至23.5米，配套道路、桥梁、照明、景观等设施。</t>
  </si>
  <si>
    <t>养路队设施设备提升改造建设项目</t>
  </si>
  <si>
    <t>常丰镇    招贤镇  九成宫镇</t>
  </si>
  <si>
    <t>采购挖掘机、装载机等设备31台，建库房1000平方米、生活用房300平方米，配套建水、电等设施。</t>
  </si>
  <si>
    <t>乡村道路           提升改造建设项目</t>
  </si>
  <si>
    <t>硬化北马坊村道路200米，贴筑护坡241米，修筑蓄水池一座500立方米。</t>
  </si>
  <si>
    <t>水利（6个）</t>
  </si>
  <si>
    <t>漆水河南坊段、祁家河段河道综合     治理建设项目</t>
  </si>
  <si>
    <t>九成宫镇  九成宫村  城关村  蔡家河村</t>
  </si>
  <si>
    <t>治理河道5000米，修护岸8500米。</t>
  </si>
  <si>
    <t>李家河河道治理   建设项目</t>
  </si>
  <si>
    <t>治理河道2300米，修护岸2470千米。</t>
  </si>
  <si>
    <t>生态清洁小流域   治理建设项目</t>
  </si>
  <si>
    <t>治理水土流失12平方千米，栽植水保林75公顷，封禁治理858公顷，村庄庭院绿化美化5公顷，土壤改良288公顷，面源污染防治1.5平方千米。</t>
  </si>
  <si>
    <t>农村饮水安全巩固提升改造建设项目</t>
  </si>
  <si>
    <t>改造农村饮水8处，建大口井15眼，改造水源9处，延伸主管道8500米,更换铺设管道19500米，入户改造860户，配套水泵及电力线路等设施。</t>
  </si>
  <si>
    <t>水质检测中心     建设项目</t>
  </si>
  <si>
    <t>九成宫镇
栗川村</t>
  </si>
  <si>
    <t>建水质检测中心1200平米，购安装水质检测设备60台件套。</t>
  </si>
  <si>
    <t>漆水河良舍村段    河道治理建设项目</t>
  </si>
  <si>
    <t>县农业    农村局</t>
  </si>
  <si>
    <t>治理漆水河良舍村段河道25000米。</t>
  </si>
  <si>
    <t>（三）社会事业（17个）</t>
  </si>
  <si>
    <t>九成宫镇移民搬迁安置及基础设施     配套建设项目</t>
  </si>
  <si>
    <t>九成宫镇
紫石崖村</t>
  </si>
  <si>
    <t>建安置房33栋8000平方米、污水收集处理站200平方米，铺排污管网9011米、给水管网6380米、检查井73座，安装变压器1台、电杆30          根、路灯40盏、健身器材50余件套，架设电力线路3520米，砌筑护坡5600米，硬化广场1200平方米、硬化道路8600米。</t>
  </si>
  <si>
    <t>县中医院设施设备  提升改造建设项目</t>
  </si>
  <si>
    <t>县卫健局</t>
  </si>
  <si>
    <t>县中医
医院</t>
  </si>
  <si>
    <t>维修改造门诊楼2100平方米、东楼2349平方米、住院北楼2500平方米，建透视墙、安保室、停车场、绿化带3500平方米，购置安装500千伏安变压器、500千伏安备用发电机组各一台、医疗设备60                    余台件。</t>
  </si>
  <si>
    <t>县医院设施设备   提升改造建设项目</t>
  </si>
  <si>
    <t>县医院</t>
  </si>
  <si>
    <t>改造后勤保障综合大楼1400平方米、妇计中心综合楼2000平方米、ICU中心1100平方米、体检中心2000平方米、儿科新生儿监护病区100平方米、妇产科产房300平方米、急诊急救科300平方米、后勤辅助用房及库房1570平方米，新建立体车库3000平方米，购置设施设备110余台件辆。</t>
  </si>
  <si>
    <t>县医院体检中心   建设项目</t>
  </si>
  <si>
    <t>建体检中心500平方米，购置仪器设备等120余台件。</t>
  </si>
  <si>
    <t>基层卫生院       提升改造建设项目</t>
  </si>
  <si>
    <t>丈八镇   饮马泉村</t>
  </si>
  <si>
    <t>建综合楼800平方米、改造维修中医馆600平方米，配套建水、电、暖等设施。</t>
  </si>
  <si>
    <t>教学设施设备      提升改造建设项目</t>
  </si>
  <si>
    <t>县教体局</t>
  </si>
  <si>
    <t>维修改造城区5所学校、基层两小及两中等6所校舍9600平方米，购置安装设施设备约1800台件套。</t>
  </si>
  <si>
    <t>省级示范高中创建 建设项目</t>
  </si>
  <si>
    <t>麟游中学</t>
  </si>
  <si>
    <t>提升改造物理、生物、化学等28个实验室，铺设花岗岩及塑胶6530平方米，砌筑石材道沿石1400米，购置设施设备120余台件套。</t>
  </si>
  <si>
    <t>九成宫中学教学    辅助用房建设项目</t>
  </si>
  <si>
    <t>九成宫  中学</t>
  </si>
  <si>
    <t>新建三层框架结构教学及辅助用房一栋，建筑面积2169.08 平方米，同时配套建设给排水、暖通、电力、消 防等附属设施 及室外工程；新建4878平方米的室外运动场一处。</t>
  </si>
  <si>
    <t>避灾融合搬迁     基础设施建设项目</t>
  </si>
  <si>
    <t>县自然
资源局</t>
  </si>
  <si>
    <t>建14个避灾融合集中搬迁点89000平方米，铺设给排水管网9700米，硬化道路12000米、院落8700平方米，砌筑护坡挡墙9860平方米，附属实施绿化、亮化等设施。</t>
  </si>
  <si>
    <t>招贤镇搬迁点     基础设施提升改造 建设项目</t>
  </si>
  <si>
    <t>招贤镇
南屋村</t>
  </si>
  <si>
    <t>修护坡4100米、排水渠6300米，铺设排污管道1500米，绿化村落5000平方米。</t>
  </si>
  <si>
    <t>社工站建设项目</t>
  </si>
  <si>
    <t>在7个镇建镇级社会工作服务站3650平方米，在县民政局改建社工总站100平方米，硬化院落3160平方米，铺设给排水管网1300米。</t>
  </si>
  <si>
    <t>敬老院设施设备    提升改造建设项目</t>
  </si>
  <si>
    <t>九成宫镇
两亭镇</t>
  </si>
  <si>
    <t>改造两亭敬老院、良舍敬老院、残托中心共7500平方米，购置安装智慧养老系统设施设备及消防器材等130余台件套辆。</t>
  </si>
  <si>
    <t>城市公益性公墓   建设项目</t>
  </si>
  <si>
    <t>平整场地5000平方米，道路硬化4500米，砌筑护坡2100米。</t>
  </si>
  <si>
    <t>环保大数据智慧    管控平台建设项目</t>
  </si>
  <si>
    <t>建大数据监控分析系统一套，购置废气废水治理等设备150余台套。</t>
  </si>
  <si>
    <t>烈士纪念园提升   改造建设项目</t>
  </si>
  <si>
    <t>县退役军人事务局</t>
  </si>
  <si>
    <t>建浮雕景观墙高5米、长89米，纪念亭140平方米，修停车场200平方米、公厕20平方米、附属用房40平方米、排水管网600米硬化裸露地150平方米、硬化道路310米，配套建其它附属设施。</t>
  </si>
  <si>
    <t>县退役军人    事务局</t>
  </si>
  <si>
    <t>村级“一事一议” 建设项目</t>
  </si>
  <si>
    <t>建议事大厅1630平方米，室内简装900平方米，配套实施水、       电、暖等设施。</t>
  </si>
  <si>
    <t>政务信息中心
建设项目</t>
  </si>
  <si>
    <t>县政府办
各镇</t>
  </si>
  <si>
    <t>改造调度中心130平方米，铺设光电缆127000米，购置视频监控等设施设备90余台件套。</t>
  </si>
  <si>
    <t>（四）生态环保（12个）</t>
  </si>
  <si>
    <t>郭家河煤矿矿山地质环境恢复         治理项目</t>
  </si>
  <si>
    <t>郭家河煤业有限责任  公司</t>
  </si>
  <si>
    <t>平整土地1800亩，硬化场地8900平方米、硬化道路5600米、砂化道路6800米，绿化9500亩，砌筑护坡3500米，购置安装地质环境监测系统15套，治理河道3500米。</t>
  </si>
  <si>
    <t>麟北矿山地质环境治理建设项目</t>
  </si>
  <si>
    <t>砌筑护坡5600米，硬化7500平方米，整治绿化裸露区9600平方米，购置附属设备120余台件。</t>
  </si>
  <si>
    <t>国土绿化试点示范 建设项目</t>
  </si>
  <si>
    <t>县林业局</t>
  </si>
  <si>
    <t>造防护林45000亩，栽植树木48000棵。</t>
  </si>
  <si>
    <t>关中大地园林化   建设项目</t>
  </si>
  <si>
    <t>造林2030亩，森林抚育9000亩，嫁接修枝经济林8000亩。</t>
  </si>
  <si>
    <t>农村生活污水治理 建设项目</t>
  </si>
  <si>
    <t>建污水处理设施18处、提升改造1处、污水检查井134个，总处理规模240m3/d；铺设管网18075米。</t>
  </si>
  <si>
    <t>镇村生态环境提优改造建设项目</t>
  </si>
  <si>
    <t>整治19个村人居环境，建文化广场3处8400平方米、公厕6座360平方米，安装路灯680盏，修给排水管道13000米，配套绿化、亮化等附属设施。</t>
  </si>
  <si>
    <t>旅游景区设施提升改造建设项目</t>
  </si>
  <si>
    <t>九成宫镇
城关村</t>
  </si>
  <si>
    <t>在慈善寺景区建三层业务、生活用房2500平方米，硬化院落8600平方米、硬化道路7100米，维修长约500米、宽约10米危桥一座。</t>
  </si>
  <si>
    <t>两亭镇244国道环境整治提升改造     建设项目</t>
  </si>
  <si>
    <t>两亭镇   西坡村   天堂等村</t>
  </si>
  <si>
    <t>提升改造244国道西坡段河道13000米，砌筑挡墙9300米，栽植树木1500棵。</t>
  </si>
  <si>
    <t>九成宫镇美丽乡村 建设项目</t>
  </si>
  <si>
    <t>九成宫村  城关村   栗川村</t>
  </si>
  <si>
    <t>砌筑挡墙16760米，铺设排污管网7200米，修排水渠5800米，检查井124座，硬化道路14700米，安装太阳能路灯60盏，滑坡点植绿5000株。</t>
  </si>
  <si>
    <t>崔木镇人居环境整治提升改造         建设项目</t>
  </si>
  <si>
    <t>崔木镇
政府</t>
  </si>
  <si>
    <t>崔木镇  洪泉村  崔木村  木龙盘村</t>
  </si>
  <si>
    <t>建休闲广场1800平方米，绘制文化墙3500平方米，修道路5500米、给水管网2000米，安装路灯50盏、健身器材及休闲桌椅30套，硬化场地4500平方米。</t>
  </si>
  <si>
    <t>招贤镇绿化提升   改造建设项目</t>
  </si>
  <si>
    <t>镇区栽植绿化苗木12000余棵，丈招路、招竹路栽植国槐等苗木25000余株。</t>
  </si>
  <si>
    <t>经开区环境整治   提升改造建设项目</t>
  </si>
  <si>
    <t>建钢结构标识牌900平方米，治理裸露土地35000平方米、治理河道7800米，树木补植12000棵，种植花草30000平方米。</t>
  </si>
  <si>
    <t>2023年重大前期项目征集计划表</t>
  </si>
  <si>
    <t>序号</t>
  </si>
  <si>
    <t>投资主体</t>
  </si>
  <si>
    <t>建设规模及主要内容</t>
  </si>
  <si>
    <t>起止
年限</t>
  </si>
  <si>
    <t>总 投    (万元)</t>
  </si>
  <si>
    <t>2023年
工作目标</t>
  </si>
  <si>
    <t>项目责
任单位</t>
  </si>
  <si>
    <t>合计36个</t>
  </si>
  <si>
    <t>丈八煤矿建设项目</t>
  </si>
  <si>
    <t>陕投集团</t>
  </si>
  <si>
    <t>丈八镇
饮马泉村</t>
  </si>
  <si>
    <t>占地约500亩，建年产40万吨现代化矿井一处。</t>
  </si>
  <si>
    <t>开展前期</t>
  </si>
  <si>
    <t>县发改局         丈八镇政府</t>
  </si>
  <si>
    <t>通用机场建设项目</t>
  </si>
  <si>
    <t>西部通用机场有限公司</t>
  </si>
  <si>
    <t>九成宫镇
桑树塬村</t>
  </si>
  <si>
    <t>占地800亩，建1200米×40米跑道、14个机位机坪、综合业务楼、塔台、导航台、机库及消防救援中心等设施。</t>
  </si>
  <si>
    <t>冯家山水库至麟游经开区引水建设项目</t>
  </si>
  <si>
    <t>建冯家山水库至经开区输水管网69公里，年注水量3000万立方米。</t>
  </si>
  <si>
    <t>招贤煤矿运煤铁路延伸段
建设项目</t>
  </si>
  <si>
    <t>招贤镇
梨家沟村</t>
  </si>
  <si>
    <t>建招贤煤矿至调度站铁路运煤专线4公里。</t>
  </si>
  <si>
    <t>县体育中心建设项目</t>
  </si>
  <si>
    <t>建体育中心28000平方米，其中体育馆10000平方米、综合训练馆10000平方米、游泳馆8000平方米。</t>
  </si>
  <si>
    <t>经开区小学建设项目</t>
  </si>
  <si>
    <t>占地45亩，新建7500小学一处。</t>
  </si>
  <si>
    <t>酒厂、药厂整体连片开发
建设项目</t>
  </si>
  <si>
    <t>对酒厂、金麒麟药业有限公司进行开发改造。</t>
  </si>
  <si>
    <t>北马坊至县城供热管网       建设项目</t>
  </si>
  <si>
    <t>县热力公司</t>
  </si>
  <si>
    <t>占地30亩，建换热站一座16500平方米，铺设北马坊至县城D300供热管道10000米。</t>
  </si>
  <si>
    <t>峡口商住楼二期建设项目</t>
  </si>
  <si>
    <t>县城投公司</t>
  </si>
  <si>
    <t>占地160亩，建6000平米商住楼等为一体商业生活区。</t>
  </si>
  <si>
    <t>城东片区市政基础设施       建设项目</t>
  </si>
  <si>
    <t>县城</t>
  </si>
  <si>
    <t>敷设DN110燃气管约3000米、DE110PE给水管约4000米、DN300HDPE双壁波纹管（污水）约4100米、DN100预制保温暖气管约4000米，改造城东人行道3000米。</t>
  </si>
  <si>
    <t>生活垃圾热解建设项目</t>
  </si>
  <si>
    <t>建生活垃圾热解处理场3500平方米。</t>
  </si>
  <si>
    <t>S311省道县城北过境公路
建设项目</t>
  </si>
  <si>
    <t>新建二级公路7公里。</t>
  </si>
  <si>
    <t>2023-2027</t>
  </si>
  <si>
    <t>招贤至丈八公路扩建         建设项目</t>
  </si>
  <si>
    <t>改建二级公路26公里。</t>
  </si>
  <si>
    <t>S311路口（石窑）至         常丰（西庄）公路改建              建设项目</t>
  </si>
  <si>
    <t>麟游县</t>
  </si>
  <si>
    <t>改建二级公路16公里。</t>
  </si>
  <si>
    <t>旅游集散中心建设项目</t>
  </si>
  <si>
    <t>城东片区</t>
  </si>
  <si>
    <t>建旅游集散中心85000平方米，包括接待咨询大厅、游客休息            服务区、智慧旅游监控及指挥中心、旅游商品纪念品销售区、土特产品展示及销售区、影视播放区、餐饮服务区、培训室、会议室、办公室等。</t>
  </si>
  <si>
    <t>南坊康养旅居综合体
建设项目</t>
  </si>
  <si>
    <t>南坊新区</t>
  </si>
  <si>
    <t>建3000平方米集旅居、康养、休闲于一体的城市综合体，配套建设相关设施。</t>
  </si>
  <si>
    <t>丽彩康养温泉酒店建设项目</t>
  </si>
  <si>
    <t>建康养温泉酒店一栋4000平方米、室外温泉13个、室内温泉16个、游泳池500平米、室内影院200平方米。</t>
  </si>
  <si>
    <t>书画艺术公园建设项目</t>
  </si>
  <si>
    <t>建书画艺术公园9000平方米，包括书写区、展示台等。</t>
  </si>
  <si>
    <t>经开区标准化厂房（二期）
建设项目</t>
  </si>
  <si>
    <t>占地150亩，建标准化钢结构厂房5万平方米。</t>
  </si>
  <si>
    <t>经开区医院建设项目</t>
  </si>
  <si>
    <t>建医院综合楼11000平方米，配套建给排水、绿化、亮化、硬化等，购置相关医疗设施设备。</t>
  </si>
  <si>
    <t>丈八镇煤炭园区基础设施
建设项目</t>
  </si>
  <si>
    <t>丈八镇
桑坪村</t>
  </si>
  <si>
    <t>建综合服务大楼2100平方米、停车场800平方米、煤炭运输物流中心1600平方米。</t>
  </si>
  <si>
    <t>智慧市场监管体系
建设项目</t>
  </si>
  <si>
    <t>县市场
监管局</t>
  </si>
  <si>
    <t>市场
监管局</t>
  </si>
  <si>
    <t>改建县智慧市场监管中心设施设备120余台件套。</t>
  </si>
  <si>
    <t>县妇幼保健中心建设项目</t>
  </si>
  <si>
    <t>建8500平方米妇幼保健中心楼一栋，硬化院落4500平方米、硬化道路2700米，铺设给排水管网5100米，砌筑围墙3600米，架设输电线路2300米，购置医疗设施设备380余台件套辆。</t>
  </si>
  <si>
    <t>2×100万千瓦坑口发电
建设项目</t>
  </si>
  <si>
    <t>建100万千瓦发电机组2台。</t>
  </si>
  <si>
    <t>“互联网＋医疗健康”       信息平台设施设备购置            建设项目</t>
  </si>
  <si>
    <t>县域</t>
  </si>
  <si>
    <t>购置“互联网+医疗健康”信息平台设施设备230余台件套。</t>
  </si>
  <si>
    <t>卫健局</t>
  </si>
  <si>
    <t>钒电池储能建设项目</t>
  </si>
  <si>
    <t>运达风电股份有限公司</t>
  </si>
  <si>
    <t>建标准化厂房10000平方米，生产钒电液、钒电池电堆新能源储能产品。</t>
  </si>
  <si>
    <t>两天河治理项目</t>
  </si>
  <si>
    <t>铺设污水管网 6500米，修建河堤 16000米、拦水坝3处800平方米，河道清淤185825立方米。</t>
  </si>
  <si>
    <t>九成宫文化艺术中心
建设项目</t>
  </si>
  <si>
    <t>建大剧场15000平方米。</t>
  </si>
  <si>
    <t>西海苑品质提升建设项目</t>
  </si>
  <si>
    <t>搭建舞台400平方米，建喷泉200平方米，配套水幕电影、水下激光、舞台灯光等设施设备。</t>
  </si>
  <si>
    <t>战略储煤仓建设项目</t>
  </si>
  <si>
    <t>经开区     管委会</t>
  </si>
  <si>
    <t>占地200亩，建可储存60万吨储煤仓10座。</t>
  </si>
  <si>
    <t>杜水河水环境综合治理
建设项目</t>
  </si>
  <si>
    <r>
      <rPr>
        <sz val="9"/>
        <rFont val="宋体"/>
        <charset val="134"/>
        <scheme val="minor"/>
      </rPr>
      <t>九成宫</t>
    </r>
    <r>
      <rPr>
        <sz val="9"/>
        <color theme="1"/>
        <rFont val="宋体"/>
        <charset val="134"/>
        <scheme val="minor"/>
      </rPr>
      <t>镇</t>
    </r>
  </si>
  <si>
    <t>建生态护岸13公里，河道垃圾清理约1万吨。</t>
  </si>
  <si>
    <t>漆水河水流域综合治理
建设项目</t>
  </si>
  <si>
    <t>综合治理河道2公里，清除河道杂草和垃圾，检查维护河岸2公里。</t>
  </si>
  <si>
    <t>办理前期</t>
  </si>
  <si>
    <t>现代能源化工基地建设项目</t>
  </si>
  <si>
    <t>两亭镇 
酒房镇</t>
  </si>
  <si>
    <t>占地7800亩，打造现代能源化工基地一处。</t>
  </si>
  <si>
    <t>2023-2028</t>
  </si>
  <si>
    <t>县发改局         经开区管委会</t>
  </si>
  <si>
    <t>煤矸石综合利用建设项目</t>
  </si>
  <si>
    <t>陕投秦龙电力股份有限公司</t>
  </si>
  <si>
    <t>建年消纳量100万吨煤矸石生产线一条。</t>
  </si>
  <si>
    <t>丈八镇全域土地综合整治
建设项目</t>
  </si>
  <si>
    <t>整理农用地25公顷、建设用地33公顷。</t>
  </si>
  <si>
    <t>九成宫商业综合体建设项目</t>
  </si>
  <si>
    <t>交控投资集团有限公司</t>
  </si>
  <si>
    <t>占地205亩，建居住区、体育馆、小学、文化艺术中心和停车场等为一体的商业综合体。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</si>
</sst>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64">
    <font>
      <sz val="11"/>
      <color theme="1"/>
      <name val="宋体"/>
      <charset val="134"/>
      <scheme val="minor"/>
    </font>
    <font>
      <sz val="12"/>
      <color theme="2" tint="-0.899990844447157"/>
      <name val="宋体"/>
      <charset val="134"/>
    </font>
    <font>
      <b/>
      <sz val="9"/>
      <color theme="2" tint="-0.899990844447157"/>
      <name val="宋体"/>
      <charset val="134"/>
      <scheme val="minor"/>
    </font>
    <font>
      <sz val="9"/>
      <color theme="2" tint="-0.899990844447157"/>
      <name val="宋体"/>
      <charset val="134"/>
      <scheme val="minor"/>
    </font>
    <font>
      <sz val="9"/>
      <color theme="2" tint="-0.899990844447157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等线"/>
      <charset val="134"/>
    </font>
    <font>
      <sz val="9"/>
      <name val="宋体"/>
      <charset val="134"/>
      <scheme val="minor"/>
    </font>
    <font>
      <sz val="9"/>
      <color theme="2" tint="-0.9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color theme="2" tint="-0.899990844447157"/>
      <name val="方正小标宋简体"/>
      <charset val="134"/>
    </font>
    <font>
      <b/>
      <sz val="9"/>
      <color theme="2" tint="-0.899990844447157"/>
      <name val="宋体"/>
      <charset val="134"/>
    </font>
    <font>
      <sz val="9"/>
      <name val="等线"/>
      <charset val="134"/>
    </font>
    <font>
      <sz val="9"/>
      <color theme="1"/>
      <name val="等线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b/>
      <sz val="9"/>
      <name val="宋体"/>
      <charset val="134"/>
      <scheme val="minor"/>
    </font>
    <font>
      <sz val="11"/>
      <color theme="2" tint="-0.899990844447157"/>
      <name val="宋体"/>
      <charset val="134"/>
      <scheme val="minor"/>
    </font>
    <font>
      <b/>
      <sz val="9"/>
      <color rgb="FFFF0000"/>
      <name val="等线"/>
      <charset val="134"/>
    </font>
    <font>
      <sz val="11"/>
      <color rgb="FFFF0000"/>
      <name val="等线"/>
      <charset val="134"/>
    </font>
    <font>
      <b/>
      <sz val="9"/>
      <color theme="2" tint="-0.899990844447157"/>
      <name val="等线"/>
      <charset val="134"/>
    </font>
    <font>
      <sz val="9"/>
      <color theme="2" tint="-0.899960325937681"/>
      <name val="等线"/>
      <charset val="134"/>
    </font>
    <font>
      <sz val="11"/>
      <color theme="2" tint="-0.899990844447157"/>
      <name val="等线"/>
      <charset val="134"/>
    </font>
    <font>
      <sz val="9"/>
      <color theme="2" tint="-0.899990844447157"/>
      <name val="等线"/>
      <charset val="134"/>
    </font>
    <font>
      <b/>
      <sz val="11"/>
      <color theme="2" tint="-0.899990844447157"/>
      <name val="宋体"/>
      <charset val="134"/>
      <scheme val="minor"/>
    </font>
    <font>
      <sz val="16"/>
      <color theme="2" tint="-0.899990844447157"/>
      <name val="黑体"/>
      <charset val="134"/>
    </font>
    <font>
      <sz val="11"/>
      <name val="等线"/>
      <charset val="134"/>
    </font>
    <font>
      <b/>
      <sz val="9"/>
      <color theme="1"/>
      <name val="宋体"/>
      <charset val="134"/>
      <scheme val="minor"/>
    </font>
    <font>
      <sz val="9"/>
      <color theme="0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color indexed="8"/>
      <name val="Arial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1" applyNumberFormat="0" applyAlignment="0" applyProtection="0">
      <alignment vertical="center"/>
    </xf>
    <xf numFmtId="0" fontId="51" fillId="5" borderId="12" applyNumberFormat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6" borderId="13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61" fillId="0" borderId="0"/>
    <xf numFmtId="0" fontId="62" fillId="0" borderId="0">
      <alignment vertical="top"/>
    </xf>
    <xf numFmtId="0" fontId="63" fillId="0" borderId="0"/>
    <xf numFmtId="0" fontId="5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2" fillId="0" borderId="0" xfId="52" applyFont="1" applyFill="1" applyBorder="1" applyAlignment="1">
      <alignment horizontal="center" vertical="center" wrapText="1"/>
    </xf>
    <xf numFmtId="0" fontId="12" fillId="0" borderId="0" xfId="52" applyFont="1" applyFill="1" applyBorder="1" applyAlignment="1">
      <alignment horizontal="justify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justify" vertical="center" wrapText="1"/>
    </xf>
    <xf numFmtId="0" fontId="26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52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" xfId="52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justify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 applyProtection="1">
      <alignment horizontal="justify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/>
    </xf>
    <xf numFmtId="57" fontId="25" fillId="0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justify" vertical="center" wrapText="1"/>
    </xf>
    <xf numFmtId="0" fontId="39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justify" vertical="center" wrapText="1"/>
    </xf>
    <xf numFmtId="0" fontId="41" fillId="0" borderId="0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justify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justify" vertical="center" wrapText="1"/>
    </xf>
    <xf numFmtId="0" fontId="8" fillId="0" borderId="1" xfId="54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 3" xfId="50"/>
    <cellStyle name="样式 1" xfId="51"/>
    <cellStyle name="常规_Sheet1" xfId="52"/>
    <cellStyle name="常规Sheet11" xfId="53"/>
    <cellStyle name="常规 3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view="pageBreakPreview" zoomScaleNormal="100" workbookViewId="0">
      <pane ySplit="8" topLeftCell="A9" activePane="bottomLeft" state="frozen"/>
      <selection/>
      <selection pane="bottomLeft" activeCell="B83" sqref="B83"/>
    </sheetView>
  </sheetViews>
  <sheetFormatPr defaultColWidth="9" defaultRowHeight="13.5"/>
  <cols>
    <col min="1" max="1" width="3.25" style="125" customWidth="1"/>
    <col min="2" max="2" width="22.225" style="125" customWidth="1"/>
    <col min="3" max="3" width="9.225" style="125" customWidth="1"/>
    <col min="4" max="4" width="7.25" style="125" customWidth="1"/>
    <col min="5" max="5" width="47.6916666666667" style="126" customWidth="1"/>
    <col min="6" max="6" width="4.44166666666667" style="125" customWidth="1"/>
    <col min="7" max="7" width="4.89166666666667" style="125" customWidth="1"/>
    <col min="8" max="8" width="7.25" style="127" customWidth="1"/>
    <col min="9" max="9" width="7.375" style="125" customWidth="1"/>
    <col min="10" max="10" width="7.875" style="125" customWidth="1"/>
    <col min="11" max="11" width="5.625" style="125" customWidth="1"/>
    <col min="12" max="12" width="4.66666666666667" style="125" customWidth="1"/>
    <col min="13" max="13" width="10.1166666666667" style="125" customWidth="1"/>
    <col min="14" max="16384" width="9" style="125"/>
  </cols>
  <sheetData>
    <row r="1" ht="27" customHeight="1" spans="1:2">
      <c r="A1" s="128"/>
      <c r="B1" s="128"/>
    </row>
    <row r="2" s="118" customFormat="1" ht="28" customHeight="1" spans="1:13">
      <c r="A2" s="129" t="s">
        <v>0</v>
      </c>
      <c r="B2" s="129"/>
      <c r="C2" s="129"/>
      <c r="D2" s="129"/>
      <c r="E2" s="130"/>
      <c r="F2" s="129"/>
      <c r="G2" s="129"/>
      <c r="H2" s="131"/>
      <c r="I2" s="129"/>
      <c r="J2" s="129"/>
      <c r="K2" s="129"/>
      <c r="L2" s="129"/>
      <c r="M2" s="129"/>
    </row>
    <row r="3" s="118" customFormat="1" ht="18" customHeight="1" spans="1:13">
      <c r="A3" s="71" t="s">
        <v>1</v>
      </c>
      <c r="B3" s="71" t="s">
        <v>2</v>
      </c>
      <c r="C3" s="71" t="s">
        <v>3</v>
      </c>
      <c r="D3" s="71" t="s">
        <v>4</v>
      </c>
      <c r="E3" s="71" t="s">
        <v>5</v>
      </c>
      <c r="F3" s="71" t="s">
        <v>6</v>
      </c>
      <c r="G3" s="71" t="s">
        <v>7</v>
      </c>
      <c r="H3" s="132" t="s">
        <v>8</v>
      </c>
      <c r="I3" s="71" t="s">
        <v>9</v>
      </c>
      <c r="J3" s="71" t="s">
        <v>10</v>
      </c>
      <c r="K3" s="71"/>
      <c r="L3" s="71" t="s">
        <v>11</v>
      </c>
      <c r="M3" s="71" t="s">
        <v>12</v>
      </c>
    </row>
    <row r="4" s="118" customFormat="1" ht="12" customHeight="1" spans="1:13">
      <c r="A4" s="71"/>
      <c r="B4" s="71"/>
      <c r="C4" s="71"/>
      <c r="D4" s="71"/>
      <c r="E4" s="71"/>
      <c r="F4" s="71"/>
      <c r="G4" s="71"/>
      <c r="H4" s="132"/>
      <c r="I4" s="71"/>
      <c r="J4" s="71" t="s">
        <v>13</v>
      </c>
      <c r="K4" s="71" t="s">
        <v>14</v>
      </c>
      <c r="L4" s="71"/>
      <c r="M4" s="71"/>
    </row>
    <row r="5" s="118" customFormat="1" ht="11" customHeight="1" spans="1:13">
      <c r="A5" s="71"/>
      <c r="B5" s="71"/>
      <c r="C5" s="71"/>
      <c r="D5" s="71"/>
      <c r="E5" s="71"/>
      <c r="F5" s="71"/>
      <c r="G5" s="71"/>
      <c r="H5" s="132"/>
      <c r="I5" s="71"/>
      <c r="J5" s="71"/>
      <c r="K5" s="71"/>
      <c r="L5" s="71"/>
      <c r="M5" s="71"/>
    </row>
    <row r="6" s="118" customFormat="1" ht="12" customHeight="1" spans="1:13">
      <c r="A6" s="71"/>
      <c r="B6" s="71"/>
      <c r="C6" s="71"/>
      <c r="D6" s="71"/>
      <c r="E6" s="71"/>
      <c r="F6" s="71"/>
      <c r="G6" s="71"/>
      <c r="H6" s="132"/>
      <c r="I6" s="71"/>
      <c r="J6" s="71"/>
      <c r="K6" s="71"/>
      <c r="L6" s="71"/>
      <c r="M6" s="71"/>
    </row>
    <row r="7" s="118" customFormat="1" ht="23" customHeight="1" spans="1:13">
      <c r="A7" s="71" t="s">
        <v>15</v>
      </c>
      <c r="B7" s="71"/>
      <c r="C7" s="71"/>
      <c r="D7" s="71"/>
      <c r="E7" s="75"/>
      <c r="F7" s="71"/>
      <c r="G7" s="71"/>
      <c r="H7" s="133">
        <f>H8+县级分类!H7</f>
        <v>2637763</v>
      </c>
      <c r="I7" s="133">
        <f>I8+县级分类!I7</f>
        <v>135730</v>
      </c>
      <c r="J7" s="133">
        <f>J8+县级分类!J7</f>
        <v>1553660</v>
      </c>
      <c r="K7" s="71"/>
      <c r="L7" s="71"/>
      <c r="M7" s="71"/>
    </row>
    <row r="8" s="119" customFormat="1" ht="23" customHeight="1" spans="1:13">
      <c r="A8" s="71" t="s">
        <v>16</v>
      </c>
      <c r="B8" s="71"/>
      <c r="C8" s="71"/>
      <c r="D8" s="71"/>
      <c r="E8" s="75"/>
      <c r="F8" s="71"/>
      <c r="G8" s="71"/>
      <c r="H8" s="133">
        <f t="shared" ref="H8:J8" si="0">H9+H26</f>
        <v>1079480</v>
      </c>
      <c r="I8" s="133">
        <f t="shared" si="0"/>
        <v>87000</v>
      </c>
      <c r="J8" s="133">
        <f t="shared" si="0"/>
        <v>720325</v>
      </c>
      <c r="K8" s="84"/>
      <c r="L8" s="71"/>
      <c r="M8" s="71"/>
    </row>
    <row r="9" s="119" customFormat="1" ht="23" customHeight="1" spans="1:13">
      <c r="A9" s="71" t="s">
        <v>17</v>
      </c>
      <c r="B9" s="71"/>
      <c r="C9" s="71"/>
      <c r="D9" s="71"/>
      <c r="E9" s="75"/>
      <c r="F9" s="71"/>
      <c r="G9" s="71"/>
      <c r="H9" s="133">
        <f t="shared" ref="H9:J9" si="1">H10+H17+H24</f>
        <v>228360</v>
      </c>
      <c r="I9" s="133">
        <f t="shared" si="1"/>
        <v>87000</v>
      </c>
      <c r="J9" s="133">
        <f t="shared" si="1"/>
        <v>86300</v>
      </c>
      <c r="K9" s="84"/>
      <c r="L9" s="71"/>
      <c r="M9" s="71"/>
    </row>
    <row r="10" s="119" customFormat="1" ht="23" customHeight="1" spans="1:13">
      <c r="A10" s="71" t="s">
        <v>18</v>
      </c>
      <c r="B10" s="71"/>
      <c r="C10" s="71"/>
      <c r="D10" s="71"/>
      <c r="E10" s="75"/>
      <c r="F10" s="71"/>
      <c r="G10" s="71"/>
      <c r="H10" s="133">
        <f t="shared" ref="H10:J10" si="2">H11+H13</f>
        <v>75000</v>
      </c>
      <c r="I10" s="133">
        <f t="shared" si="2"/>
        <v>50700</v>
      </c>
      <c r="J10" s="133">
        <f t="shared" si="2"/>
        <v>24300</v>
      </c>
      <c r="K10" s="84"/>
      <c r="L10" s="71"/>
      <c r="M10" s="71"/>
    </row>
    <row r="11" s="34" customFormat="1" ht="23" customHeight="1" spans="1:13">
      <c r="A11" s="71" t="s">
        <v>19</v>
      </c>
      <c r="B11" s="71"/>
      <c r="C11" s="71"/>
      <c r="D11" s="71"/>
      <c r="E11" s="87"/>
      <c r="F11" s="23"/>
      <c r="G11" s="23"/>
      <c r="H11" s="133">
        <f t="shared" ref="H11:J11" si="3">H12</f>
        <v>32000</v>
      </c>
      <c r="I11" s="133">
        <f t="shared" si="3"/>
        <v>28300</v>
      </c>
      <c r="J11" s="133">
        <f t="shared" si="3"/>
        <v>3700</v>
      </c>
      <c r="K11" s="23"/>
      <c r="L11" s="96"/>
      <c r="M11" s="23"/>
    </row>
    <row r="12" s="60" customFormat="1" ht="49" customHeight="1" spans="1:13">
      <c r="A12" s="23">
        <v>1</v>
      </c>
      <c r="B12" s="23" t="s">
        <v>20</v>
      </c>
      <c r="C12" s="23" t="s">
        <v>21</v>
      </c>
      <c r="D12" s="23" t="s">
        <v>22</v>
      </c>
      <c r="E12" s="24" t="s">
        <v>23</v>
      </c>
      <c r="F12" s="23" t="s">
        <v>24</v>
      </c>
      <c r="G12" s="23" t="s">
        <v>25</v>
      </c>
      <c r="H12" s="80">
        <v>32000</v>
      </c>
      <c r="I12" s="23">
        <v>28300</v>
      </c>
      <c r="J12" s="23">
        <v>3700</v>
      </c>
      <c r="K12" s="23" t="s">
        <v>26</v>
      </c>
      <c r="L12" s="96" t="s">
        <v>27</v>
      </c>
      <c r="M12" s="23" t="s">
        <v>21</v>
      </c>
    </row>
    <row r="13" s="117" customFormat="1" ht="27" customHeight="1" spans="1:13">
      <c r="A13" s="71" t="s">
        <v>28</v>
      </c>
      <c r="B13" s="71"/>
      <c r="C13" s="71"/>
      <c r="D13" s="71"/>
      <c r="E13" s="88"/>
      <c r="F13" s="23"/>
      <c r="G13" s="23"/>
      <c r="H13" s="133">
        <f t="shared" ref="H13:J13" si="4">SUM(H14:H16)</f>
        <v>43000</v>
      </c>
      <c r="I13" s="133">
        <f t="shared" si="4"/>
        <v>22400</v>
      </c>
      <c r="J13" s="133">
        <f t="shared" si="4"/>
        <v>20600</v>
      </c>
      <c r="K13" s="23"/>
      <c r="L13" s="96"/>
      <c r="M13" s="23"/>
    </row>
    <row r="14" s="60" customFormat="1" ht="37" customHeight="1" spans="1:13">
      <c r="A14" s="80">
        <v>2</v>
      </c>
      <c r="B14" s="23" t="s">
        <v>29</v>
      </c>
      <c r="C14" s="23" t="s">
        <v>30</v>
      </c>
      <c r="D14" s="23" t="s">
        <v>31</v>
      </c>
      <c r="E14" s="24" t="s">
        <v>32</v>
      </c>
      <c r="F14" s="23" t="s">
        <v>24</v>
      </c>
      <c r="G14" s="23" t="s">
        <v>25</v>
      </c>
      <c r="H14" s="80">
        <v>18000</v>
      </c>
      <c r="I14" s="98">
        <v>5000</v>
      </c>
      <c r="J14" s="98">
        <v>13000</v>
      </c>
      <c r="K14" s="23" t="s">
        <v>26</v>
      </c>
      <c r="L14" s="96" t="s">
        <v>33</v>
      </c>
      <c r="M14" s="99" t="s">
        <v>34</v>
      </c>
    </row>
    <row r="15" s="60" customFormat="1" ht="42" customHeight="1" spans="1:13">
      <c r="A15" s="80">
        <v>3</v>
      </c>
      <c r="B15" s="23" t="s">
        <v>35</v>
      </c>
      <c r="C15" s="23" t="s">
        <v>36</v>
      </c>
      <c r="D15" s="23" t="s">
        <v>37</v>
      </c>
      <c r="E15" s="87" t="s">
        <v>38</v>
      </c>
      <c r="F15" s="23" t="s">
        <v>24</v>
      </c>
      <c r="G15" s="23" t="s">
        <v>25</v>
      </c>
      <c r="H15" s="80">
        <v>13000</v>
      </c>
      <c r="I15" s="23">
        <v>9200</v>
      </c>
      <c r="J15" s="23">
        <v>3800</v>
      </c>
      <c r="K15" s="23" t="s">
        <v>26</v>
      </c>
      <c r="L15" s="96" t="s">
        <v>33</v>
      </c>
      <c r="M15" s="23" t="s">
        <v>39</v>
      </c>
    </row>
    <row r="16" s="60" customFormat="1" ht="37" customHeight="1" spans="1:13">
      <c r="A16" s="80">
        <v>4</v>
      </c>
      <c r="B16" s="90" t="s">
        <v>40</v>
      </c>
      <c r="C16" s="23" t="s">
        <v>41</v>
      </c>
      <c r="D16" s="23" t="s">
        <v>37</v>
      </c>
      <c r="E16" s="24" t="s">
        <v>42</v>
      </c>
      <c r="F16" s="23" t="s">
        <v>24</v>
      </c>
      <c r="G16" s="23" t="s">
        <v>25</v>
      </c>
      <c r="H16" s="80">
        <v>12000</v>
      </c>
      <c r="I16" s="23">
        <v>8200</v>
      </c>
      <c r="J16" s="23">
        <v>3800</v>
      </c>
      <c r="K16" s="23" t="s">
        <v>26</v>
      </c>
      <c r="L16" s="96" t="s">
        <v>33</v>
      </c>
      <c r="M16" s="23" t="s">
        <v>39</v>
      </c>
    </row>
    <row r="17" s="119" customFormat="1" ht="24" customHeight="1" spans="1:13">
      <c r="A17" s="71" t="s">
        <v>43</v>
      </c>
      <c r="B17" s="71"/>
      <c r="C17" s="71"/>
      <c r="D17" s="71"/>
      <c r="E17" s="75"/>
      <c r="F17" s="71"/>
      <c r="G17" s="71"/>
      <c r="H17" s="133">
        <f t="shared" ref="H17:J17" si="5">H18+H20+H22</f>
        <v>103360</v>
      </c>
      <c r="I17" s="133">
        <f t="shared" si="5"/>
        <v>6300</v>
      </c>
      <c r="J17" s="133">
        <f t="shared" si="5"/>
        <v>42000</v>
      </c>
      <c r="K17" s="84"/>
      <c r="L17" s="71"/>
      <c r="M17" s="71"/>
    </row>
    <row r="18" s="119" customFormat="1" ht="30" customHeight="1" spans="1:13">
      <c r="A18" s="71" t="s">
        <v>44</v>
      </c>
      <c r="B18" s="71"/>
      <c r="C18" s="71"/>
      <c r="D18" s="71"/>
      <c r="E18" s="75"/>
      <c r="F18" s="71"/>
      <c r="G18" s="71"/>
      <c r="H18" s="133">
        <f t="shared" ref="H18:J18" si="6">H19</f>
        <v>7300</v>
      </c>
      <c r="I18" s="133">
        <f t="shared" si="6"/>
        <v>300</v>
      </c>
      <c r="J18" s="133">
        <f t="shared" si="6"/>
        <v>7000</v>
      </c>
      <c r="K18" s="84"/>
      <c r="L18" s="71"/>
      <c r="M18" s="71"/>
    </row>
    <row r="19" s="119" customFormat="1" ht="40" customHeight="1" spans="1:13">
      <c r="A19" s="23">
        <v>5</v>
      </c>
      <c r="B19" s="23" t="s">
        <v>45</v>
      </c>
      <c r="C19" s="23" t="s">
        <v>46</v>
      </c>
      <c r="D19" s="23" t="s">
        <v>37</v>
      </c>
      <c r="E19" s="24" t="s">
        <v>47</v>
      </c>
      <c r="F19" s="23" t="s">
        <v>24</v>
      </c>
      <c r="G19" s="23" t="s">
        <v>25</v>
      </c>
      <c r="H19" s="80">
        <v>7300</v>
      </c>
      <c r="I19" s="23">
        <v>300</v>
      </c>
      <c r="J19" s="23">
        <v>7000</v>
      </c>
      <c r="K19" s="23" t="s">
        <v>26</v>
      </c>
      <c r="L19" s="96" t="s">
        <v>33</v>
      </c>
      <c r="M19" s="23" t="s">
        <v>39</v>
      </c>
    </row>
    <row r="20" s="119" customFormat="1" ht="26" customHeight="1" spans="1:13">
      <c r="A20" s="71" t="s">
        <v>48</v>
      </c>
      <c r="B20" s="71"/>
      <c r="C20" s="71"/>
      <c r="D20" s="71"/>
      <c r="E20" s="75"/>
      <c r="F20" s="71"/>
      <c r="G20" s="71"/>
      <c r="H20" s="133">
        <f>H21</f>
        <v>20460</v>
      </c>
      <c r="I20" s="133">
        <f>I21</f>
        <v>5000</v>
      </c>
      <c r="J20" s="133">
        <f>J21</f>
        <v>15000</v>
      </c>
      <c r="K20" s="84"/>
      <c r="L20" s="71"/>
      <c r="M20" s="71"/>
    </row>
    <row r="21" s="30" customFormat="1" ht="52" customHeight="1" spans="1:13">
      <c r="A21" s="23">
        <v>6</v>
      </c>
      <c r="B21" s="81" t="s">
        <v>49</v>
      </c>
      <c r="C21" s="81" t="s">
        <v>50</v>
      </c>
      <c r="D21" s="81" t="s">
        <v>51</v>
      </c>
      <c r="E21" s="82" t="s">
        <v>52</v>
      </c>
      <c r="F21" s="81" t="s">
        <v>24</v>
      </c>
      <c r="G21" s="81" t="s">
        <v>53</v>
      </c>
      <c r="H21" s="80">
        <v>20460</v>
      </c>
      <c r="I21" s="81">
        <v>5000</v>
      </c>
      <c r="J21" s="81">
        <v>15000</v>
      </c>
      <c r="K21" s="81" t="s">
        <v>54</v>
      </c>
      <c r="L21" s="81" t="s">
        <v>33</v>
      </c>
      <c r="M21" s="81" t="s">
        <v>50</v>
      </c>
    </row>
    <row r="22" s="45" customFormat="1" ht="22" customHeight="1" spans="1:13">
      <c r="A22" s="71" t="s">
        <v>55</v>
      </c>
      <c r="B22" s="71"/>
      <c r="C22" s="71"/>
      <c r="D22" s="71"/>
      <c r="E22" s="134"/>
      <c r="F22" s="135"/>
      <c r="G22" s="135"/>
      <c r="H22" s="133">
        <f t="shared" ref="H22:J22" si="7">H23</f>
        <v>75600</v>
      </c>
      <c r="I22" s="133">
        <f t="shared" si="7"/>
        <v>1000</v>
      </c>
      <c r="J22" s="133">
        <f t="shared" si="7"/>
        <v>20000</v>
      </c>
      <c r="K22" s="135"/>
      <c r="L22" s="96"/>
      <c r="M22" s="23"/>
    </row>
    <row r="23" s="34" customFormat="1" ht="45" customHeight="1" spans="1:13">
      <c r="A23" s="23">
        <v>7</v>
      </c>
      <c r="B23" s="23" t="s">
        <v>56</v>
      </c>
      <c r="C23" s="23" t="s">
        <v>57</v>
      </c>
      <c r="D23" s="23" t="s">
        <v>58</v>
      </c>
      <c r="E23" s="24" t="s">
        <v>59</v>
      </c>
      <c r="F23" s="23" t="s">
        <v>24</v>
      </c>
      <c r="G23" s="136" t="s">
        <v>60</v>
      </c>
      <c r="H23" s="80">
        <v>75600</v>
      </c>
      <c r="I23" s="83">
        <v>1000</v>
      </c>
      <c r="J23" s="83">
        <v>20000</v>
      </c>
      <c r="K23" s="23" t="s">
        <v>61</v>
      </c>
      <c r="L23" s="23" t="s">
        <v>27</v>
      </c>
      <c r="M23" s="99" t="s">
        <v>57</v>
      </c>
    </row>
    <row r="24" s="119" customFormat="1" ht="22" customHeight="1" spans="1:13">
      <c r="A24" s="71" t="s">
        <v>62</v>
      </c>
      <c r="B24" s="71"/>
      <c r="C24" s="71"/>
      <c r="D24" s="71"/>
      <c r="E24" s="75"/>
      <c r="F24" s="71"/>
      <c r="G24" s="71"/>
      <c r="H24" s="133">
        <f t="shared" ref="H24:J24" si="8">H25</f>
        <v>50000</v>
      </c>
      <c r="I24" s="133">
        <f t="shared" si="8"/>
        <v>30000</v>
      </c>
      <c r="J24" s="133">
        <f t="shared" si="8"/>
        <v>20000</v>
      </c>
      <c r="K24" s="84"/>
      <c r="L24" s="71"/>
      <c r="M24" s="71"/>
    </row>
    <row r="25" s="49" customFormat="1" ht="51" customHeight="1" spans="1:13">
      <c r="A25" s="23">
        <v>8</v>
      </c>
      <c r="B25" s="23" t="s">
        <v>63</v>
      </c>
      <c r="C25" s="23" t="s">
        <v>64</v>
      </c>
      <c r="D25" s="23" t="s">
        <v>65</v>
      </c>
      <c r="E25" s="24" t="s">
        <v>66</v>
      </c>
      <c r="F25" s="23" t="s">
        <v>24</v>
      </c>
      <c r="G25" s="23" t="s">
        <v>25</v>
      </c>
      <c r="H25" s="80">
        <v>50000</v>
      </c>
      <c r="I25" s="23">
        <v>30000</v>
      </c>
      <c r="J25" s="23">
        <v>20000</v>
      </c>
      <c r="K25" s="23" t="s">
        <v>26</v>
      </c>
      <c r="L25" s="23" t="s">
        <v>67</v>
      </c>
      <c r="M25" s="23" t="s">
        <v>68</v>
      </c>
    </row>
    <row r="26" s="119" customFormat="1" ht="19.95" customHeight="1" spans="1:13">
      <c r="A26" s="84" t="s">
        <v>69</v>
      </c>
      <c r="B26" s="84"/>
      <c r="C26" s="84"/>
      <c r="D26" s="84"/>
      <c r="E26" s="85"/>
      <c r="F26" s="71"/>
      <c r="G26" s="71"/>
      <c r="H26" s="133">
        <f t="shared" ref="H26:J26" si="9">H27+H70+H80</f>
        <v>851120</v>
      </c>
      <c r="I26" s="133">
        <f t="shared" si="9"/>
        <v>0</v>
      </c>
      <c r="J26" s="133">
        <f t="shared" si="9"/>
        <v>634025</v>
      </c>
      <c r="K26" s="71"/>
      <c r="L26" s="84"/>
      <c r="M26" s="71"/>
    </row>
    <row r="27" s="119" customFormat="1" ht="19.95" customHeight="1" spans="1:13">
      <c r="A27" s="71" t="s">
        <v>70</v>
      </c>
      <c r="B27" s="71"/>
      <c r="C27" s="71"/>
      <c r="D27" s="71"/>
      <c r="E27" s="75"/>
      <c r="F27" s="71"/>
      <c r="G27" s="71"/>
      <c r="H27" s="133">
        <f t="shared" ref="H27:J27" si="10">H28+H47+H66+H68</f>
        <v>731920</v>
      </c>
      <c r="I27" s="133">
        <f t="shared" si="10"/>
        <v>0</v>
      </c>
      <c r="J27" s="133">
        <f t="shared" si="10"/>
        <v>550625</v>
      </c>
      <c r="K27" s="84"/>
      <c r="L27" s="71"/>
      <c r="M27" s="71"/>
    </row>
    <row r="28" s="119" customFormat="1" ht="19.95" customHeight="1" spans="1:13">
      <c r="A28" s="71" t="s">
        <v>71</v>
      </c>
      <c r="B28" s="71"/>
      <c r="C28" s="71"/>
      <c r="D28" s="71"/>
      <c r="E28" s="75"/>
      <c r="F28" s="71"/>
      <c r="G28" s="71"/>
      <c r="H28" s="133">
        <f>SUM(H29:H46)</f>
        <v>130800</v>
      </c>
      <c r="I28" s="133">
        <f>SUM(I29:I46)</f>
        <v>0</v>
      </c>
      <c r="J28" s="133">
        <f>SUM(J29:J46)</f>
        <v>130800</v>
      </c>
      <c r="K28" s="84"/>
      <c r="L28" s="71"/>
      <c r="M28" s="71"/>
    </row>
    <row r="29" s="10" customFormat="1" ht="63" customHeight="1" spans="1:15">
      <c r="A29" s="80">
        <v>9</v>
      </c>
      <c r="B29" s="23" t="s">
        <v>72</v>
      </c>
      <c r="C29" s="86" t="s">
        <v>73</v>
      </c>
      <c r="D29" s="23" t="s">
        <v>58</v>
      </c>
      <c r="E29" s="24" t="s">
        <v>74</v>
      </c>
      <c r="F29" s="23" t="s">
        <v>75</v>
      </c>
      <c r="G29" s="23">
        <v>2023</v>
      </c>
      <c r="H29" s="80">
        <v>11830</v>
      </c>
      <c r="I29" s="80"/>
      <c r="J29" s="80">
        <v>11830</v>
      </c>
      <c r="K29" s="23" t="s">
        <v>26</v>
      </c>
      <c r="L29" s="96" t="s">
        <v>33</v>
      </c>
      <c r="M29" s="23" t="s">
        <v>76</v>
      </c>
      <c r="N29" s="49"/>
      <c r="O29" s="49"/>
    </row>
    <row r="30" s="7" customFormat="1" ht="57" customHeight="1" spans="1:15">
      <c r="A30" s="80">
        <v>10</v>
      </c>
      <c r="B30" s="86" t="s">
        <v>77</v>
      </c>
      <c r="C30" s="23" t="s">
        <v>78</v>
      </c>
      <c r="D30" s="23" t="s">
        <v>79</v>
      </c>
      <c r="E30" s="95" t="s">
        <v>80</v>
      </c>
      <c r="F30" s="23" t="s">
        <v>75</v>
      </c>
      <c r="G30" s="23">
        <v>2023</v>
      </c>
      <c r="H30" s="80">
        <v>8350</v>
      </c>
      <c r="I30" s="80"/>
      <c r="J30" s="80">
        <v>8350</v>
      </c>
      <c r="K30" s="23" t="s">
        <v>26</v>
      </c>
      <c r="L30" s="96" t="s">
        <v>81</v>
      </c>
      <c r="M30" s="23" t="s">
        <v>76</v>
      </c>
      <c r="N30" s="6"/>
      <c r="O30" s="6"/>
    </row>
    <row r="31" s="49" customFormat="1" ht="51" customHeight="1" spans="1:13">
      <c r="A31" s="80">
        <v>11</v>
      </c>
      <c r="B31" s="23" t="s">
        <v>82</v>
      </c>
      <c r="C31" s="23" t="s">
        <v>83</v>
      </c>
      <c r="D31" s="23" t="s">
        <v>84</v>
      </c>
      <c r="E31" s="24" t="s">
        <v>85</v>
      </c>
      <c r="F31" s="23" t="s">
        <v>75</v>
      </c>
      <c r="G31" s="23">
        <v>2023</v>
      </c>
      <c r="H31" s="80">
        <v>7860</v>
      </c>
      <c r="I31" s="80"/>
      <c r="J31" s="80">
        <v>7860</v>
      </c>
      <c r="K31" s="23" t="s">
        <v>26</v>
      </c>
      <c r="L31" s="96" t="s">
        <v>33</v>
      </c>
      <c r="M31" s="23" t="s">
        <v>76</v>
      </c>
    </row>
    <row r="32" s="49" customFormat="1" ht="54" customHeight="1" spans="1:15">
      <c r="A32" s="80">
        <v>12</v>
      </c>
      <c r="B32" s="86" t="s">
        <v>86</v>
      </c>
      <c r="C32" s="23" t="s">
        <v>87</v>
      </c>
      <c r="D32" s="23" t="s">
        <v>88</v>
      </c>
      <c r="E32" s="95" t="s">
        <v>89</v>
      </c>
      <c r="F32" s="23" t="s">
        <v>75</v>
      </c>
      <c r="G32" s="86">
        <v>2023</v>
      </c>
      <c r="H32" s="80">
        <v>5720</v>
      </c>
      <c r="I32" s="80"/>
      <c r="J32" s="80">
        <v>5720</v>
      </c>
      <c r="K32" s="23" t="s">
        <v>26</v>
      </c>
      <c r="L32" s="96" t="s">
        <v>33</v>
      </c>
      <c r="M32" s="23" t="s">
        <v>76</v>
      </c>
      <c r="N32" s="10"/>
      <c r="O32" s="10"/>
    </row>
    <row r="33" s="49" customFormat="1" ht="54" customHeight="1" spans="1:15">
      <c r="A33" s="80">
        <v>13</v>
      </c>
      <c r="B33" s="23" t="s">
        <v>90</v>
      </c>
      <c r="C33" s="23" t="s">
        <v>91</v>
      </c>
      <c r="D33" s="23" t="s">
        <v>88</v>
      </c>
      <c r="E33" s="87" t="s">
        <v>92</v>
      </c>
      <c r="F33" s="23" t="s">
        <v>75</v>
      </c>
      <c r="G33" s="23">
        <v>2023</v>
      </c>
      <c r="H33" s="80">
        <v>5640</v>
      </c>
      <c r="I33" s="80"/>
      <c r="J33" s="80">
        <v>5640</v>
      </c>
      <c r="K33" s="23" t="s">
        <v>26</v>
      </c>
      <c r="L33" s="96" t="s">
        <v>33</v>
      </c>
      <c r="M33" s="23" t="s">
        <v>76</v>
      </c>
      <c r="N33" s="10"/>
      <c r="O33" s="10"/>
    </row>
    <row r="34" s="10" customFormat="1" ht="64" customHeight="1" spans="1:15">
      <c r="A34" s="80">
        <v>14</v>
      </c>
      <c r="B34" s="23" t="s">
        <v>93</v>
      </c>
      <c r="C34" s="86" t="s">
        <v>94</v>
      </c>
      <c r="D34" s="137" t="s">
        <v>95</v>
      </c>
      <c r="E34" s="138" t="s">
        <v>96</v>
      </c>
      <c r="F34" s="23" t="s">
        <v>75</v>
      </c>
      <c r="G34" s="23">
        <v>2023</v>
      </c>
      <c r="H34" s="80">
        <v>8730</v>
      </c>
      <c r="I34" s="80"/>
      <c r="J34" s="80">
        <v>8730</v>
      </c>
      <c r="K34" s="23" t="s">
        <v>26</v>
      </c>
      <c r="L34" s="23" t="s">
        <v>33</v>
      </c>
      <c r="M34" s="23" t="s">
        <v>97</v>
      </c>
      <c r="N34" s="49"/>
      <c r="O34" s="49"/>
    </row>
    <row r="35" s="7" customFormat="1" ht="46" customHeight="1" spans="1:15">
      <c r="A35" s="80">
        <v>15</v>
      </c>
      <c r="B35" s="23" t="s">
        <v>98</v>
      </c>
      <c r="C35" s="86" t="s">
        <v>99</v>
      </c>
      <c r="D35" s="23" t="s">
        <v>100</v>
      </c>
      <c r="E35" s="24" t="s">
        <v>101</v>
      </c>
      <c r="F35" s="23" t="s">
        <v>75</v>
      </c>
      <c r="G35" s="23">
        <v>2023</v>
      </c>
      <c r="H35" s="80">
        <v>8390</v>
      </c>
      <c r="I35" s="80"/>
      <c r="J35" s="80">
        <v>8390</v>
      </c>
      <c r="K35" s="23" t="s">
        <v>26</v>
      </c>
      <c r="L35" s="23" t="s">
        <v>33</v>
      </c>
      <c r="M35" s="23" t="s">
        <v>97</v>
      </c>
      <c r="N35" s="49"/>
      <c r="O35" s="49"/>
    </row>
    <row r="36" s="49" customFormat="1" ht="51" customHeight="1" spans="1:13">
      <c r="A36" s="80">
        <v>16</v>
      </c>
      <c r="B36" s="23" t="s">
        <v>102</v>
      </c>
      <c r="C36" s="23" t="s">
        <v>103</v>
      </c>
      <c r="D36" s="23" t="s">
        <v>104</v>
      </c>
      <c r="E36" s="24" t="s">
        <v>105</v>
      </c>
      <c r="F36" s="23" t="s">
        <v>75</v>
      </c>
      <c r="G36" s="23">
        <v>2023</v>
      </c>
      <c r="H36" s="80">
        <v>6270</v>
      </c>
      <c r="I36" s="80"/>
      <c r="J36" s="80">
        <v>6270</v>
      </c>
      <c r="K36" s="23" t="s">
        <v>26</v>
      </c>
      <c r="L36" s="23" t="s">
        <v>33</v>
      </c>
      <c r="M36" s="23" t="s">
        <v>97</v>
      </c>
    </row>
    <row r="37" s="49" customFormat="1" ht="54" customHeight="1" spans="1:13">
      <c r="A37" s="80">
        <v>17</v>
      </c>
      <c r="B37" s="23" t="s">
        <v>106</v>
      </c>
      <c r="C37" s="23" t="s">
        <v>107</v>
      </c>
      <c r="D37" s="23" t="s">
        <v>108</v>
      </c>
      <c r="E37" s="138" t="s">
        <v>109</v>
      </c>
      <c r="F37" s="23" t="s">
        <v>75</v>
      </c>
      <c r="G37" s="23">
        <v>2023</v>
      </c>
      <c r="H37" s="80">
        <v>5820</v>
      </c>
      <c r="I37" s="80"/>
      <c r="J37" s="80">
        <v>5820</v>
      </c>
      <c r="K37" s="23" t="s">
        <v>26</v>
      </c>
      <c r="L37" s="23" t="s">
        <v>33</v>
      </c>
      <c r="M37" s="23" t="s">
        <v>97</v>
      </c>
    </row>
    <row r="38" s="6" customFormat="1" ht="52" customHeight="1" spans="1:15">
      <c r="A38" s="80">
        <v>18</v>
      </c>
      <c r="B38" s="23" t="s">
        <v>110</v>
      </c>
      <c r="C38" s="23" t="s">
        <v>111</v>
      </c>
      <c r="D38" s="23" t="s">
        <v>112</v>
      </c>
      <c r="E38" s="24" t="s">
        <v>113</v>
      </c>
      <c r="F38" s="23" t="s">
        <v>75</v>
      </c>
      <c r="G38" s="23">
        <v>2023</v>
      </c>
      <c r="H38" s="80">
        <v>8700</v>
      </c>
      <c r="I38" s="80"/>
      <c r="J38" s="80">
        <v>8700</v>
      </c>
      <c r="K38" s="23" t="s">
        <v>26</v>
      </c>
      <c r="L38" s="101" t="s">
        <v>33</v>
      </c>
      <c r="M38" s="23" t="s">
        <v>114</v>
      </c>
      <c r="N38" s="49"/>
      <c r="O38" s="49"/>
    </row>
    <row r="39" s="120" customFormat="1" ht="46" customHeight="1" spans="1:15">
      <c r="A39" s="80">
        <v>19</v>
      </c>
      <c r="B39" s="23" t="s">
        <v>115</v>
      </c>
      <c r="C39" s="23" t="s">
        <v>116</v>
      </c>
      <c r="D39" s="23" t="s">
        <v>117</v>
      </c>
      <c r="E39" s="24" t="s">
        <v>118</v>
      </c>
      <c r="F39" s="23" t="s">
        <v>75</v>
      </c>
      <c r="G39" s="23">
        <v>2023</v>
      </c>
      <c r="H39" s="80">
        <v>7850</v>
      </c>
      <c r="I39" s="80"/>
      <c r="J39" s="80">
        <v>7850</v>
      </c>
      <c r="K39" s="23" t="s">
        <v>26</v>
      </c>
      <c r="L39" s="100" t="s">
        <v>33</v>
      </c>
      <c r="M39" s="23" t="s">
        <v>114</v>
      </c>
      <c r="N39" s="7"/>
      <c r="O39" s="7"/>
    </row>
    <row r="40" s="30" customFormat="1" ht="48" customHeight="1" spans="1:15">
      <c r="A40" s="80">
        <v>20</v>
      </c>
      <c r="B40" s="23" t="s">
        <v>119</v>
      </c>
      <c r="C40" s="23" t="s">
        <v>120</v>
      </c>
      <c r="D40" s="23" t="s">
        <v>112</v>
      </c>
      <c r="E40" s="24" t="s">
        <v>121</v>
      </c>
      <c r="F40" s="23" t="s">
        <v>75</v>
      </c>
      <c r="G40" s="86">
        <v>2023</v>
      </c>
      <c r="H40" s="80">
        <v>7650</v>
      </c>
      <c r="I40" s="80"/>
      <c r="J40" s="80">
        <v>7650</v>
      </c>
      <c r="K40" s="23" t="s">
        <v>26</v>
      </c>
      <c r="L40" s="100" t="s">
        <v>33</v>
      </c>
      <c r="M40" s="23" t="s">
        <v>114</v>
      </c>
      <c r="N40" s="7"/>
      <c r="O40" s="7"/>
    </row>
    <row r="41" s="30" customFormat="1" ht="44" customHeight="1" spans="1:13">
      <c r="A41" s="80">
        <v>21</v>
      </c>
      <c r="B41" s="90" t="s">
        <v>122</v>
      </c>
      <c r="C41" s="90" t="s">
        <v>123</v>
      </c>
      <c r="D41" s="23" t="s">
        <v>124</v>
      </c>
      <c r="E41" s="24" t="s">
        <v>125</v>
      </c>
      <c r="F41" s="23" t="s">
        <v>75</v>
      </c>
      <c r="G41" s="23">
        <v>2023</v>
      </c>
      <c r="H41" s="83">
        <v>7820</v>
      </c>
      <c r="I41" s="83"/>
      <c r="J41" s="83">
        <v>7820</v>
      </c>
      <c r="K41" s="23" t="s">
        <v>26</v>
      </c>
      <c r="L41" s="96" t="s">
        <v>33</v>
      </c>
      <c r="M41" s="23" t="s">
        <v>126</v>
      </c>
    </row>
    <row r="42" s="30" customFormat="1" ht="53" customHeight="1" spans="1:15">
      <c r="A42" s="80">
        <v>22</v>
      </c>
      <c r="B42" s="90" t="s">
        <v>127</v>
      </c>
      <c r="C42" s="90" t="s">
        <v>128</v>
      </c>
      <c r="D42" s="23" t="s">
        <v>129</v>
      </c>
      <c r="E42" s="24" t="s">
        <v>130</v>
      </c>
      <c r="F42" s="23" t="s">
        <v>75</v>
      </c>
      <c r="G42" s="23">
        <v>2023</v>
      </c>
      <c r="H42" s="83">
        <v>7540</v>
      </c>
      <c r="I42" s="83"/>
      <c r="J42" s="83">
        <v>7540</v>
      </c>
      <c r="K42" s="23" t="s">
        <v>26</v>
      </c>
      <c r="L42" s="96" t="s">
        <v>33</v>
      </c>
      <c r="M42" s="23" t="s">
        <v>126</v>
      </c>
      <c r="N42" s="120"/>
      <c r="O42" s="120"/>
    </row>
    <row r="43" s="49" customFormat="1" ht="35" customHeight="1" spans="1:13">
      <c r="A43" s="80">
        <v>23</v>
      </c>
      <c r="B43" s="90" t="s">
        <v>131</v>
      </c>
      <c r="C43" s="90" t="s">
        <v>132</v>
      </c>
      <c r="D43" s="90" t="s">
        <v>133</v>
      </c>
      <c r="E43" s="87" t="s">
        <v>134</v>
      </c>
      <c r="F43" s="23" t="s">
        <v>75</v>
      </c>
      <c r="G43" s="23">
        <v>2023</v>
      </c>
      <c r="H43" s="83">
        <v>4810</v>
      </c>
      <c r="I43" s="83"/>
      <c r="J43" s="83">
        <v>4810</v>
      </c>
      <c r="K43" s="23" t="s">
        <v>26</v>
      </c>
      <c r="L43" s="96" t="s">
        <v>33</v>
      </c>
      <c r="M43" s="23" t="s">
        <v>126</v>
      </c>
    </row>
    <row r="44" s="49" customFormat="1" ht="42" customHeight="1" spans="1:15">
      <c r="A44" s="80">
        <v>24</v>
      </c>
      <c r="B44" s="23" t="s">
        <v>135</v>
      </c>
      <c r="C44" s="23" t="s">
        <v>136</v>
      </c>
      <c r="D44" s="23" t="s">
        <v>137</v>
      </c>
      <c r="E44" s="24" t="s">
        <v>138</v>
      </c>
      <c r="F44" s="23" t="s">
        <v>75</v>
      </c>
      <c r="G44" s="23">
        <v>2023</v>
      </c>
      <c r="H44" s="80">
        <v>6020</v>
      </c>
      <c r="I44" s="80"/>
      <c r="J44" s="80">
        <v>6020</v>
      </c>
      <c r="K44" s="23" t="s">
        <v>26</v>
      </c>
      <c r="L44" s="23" t="s">
        <v>33</v>
      </c>
      <c r="M44" s="23" t="s">
        <v>139</v>
      </c>
      <c r="N44" s="30"/>
      <c r="O44" s="30"/>
    </row>
    <row r="45" s="49" customFormat="1" ht="48" customHeight="1" spans="1:15">
      <c r="A45" s="80">
        <v>25</v>
      </c>
      <c r="B45" s="23" t="s">
        <v>140</v>
      </c>
      <c r="C45" s="23" t="s">
        <v>141</v>
      </c>
      <c r="D45" s="23" t="s">
        <v>142</v>
      </c>
      <c r="E45" s="24" t="s">
        <v>143</v>
      </c>
      <c r="F45" s="23" t="s">
        <v>75</v>
      </c>
      <c r="G45" s="23">
        <v>2023</v>
      </c>
      <c r="H45" s="80">
        <v>5100</v>
      </c>
      <c r="I45" s="80"/>
      <c r="J45" s="80">
        <v>5100</v>
      </c>
      <c r="K45" s="23" t="s">
        <v>26</v>
      </c>
      <c r="L45" s="23" t="s">
        <v>33</v>
      </c>
      <c r="M45" s="23" t="s">
        <v>139</v>
      </c>
      <c r="N45" s="30"/>
      <c r="O45" s="30"/>
    </row>
    <row r="46" s="30" customFormat="1" ht="57" customHeight="1" spans="1:13">
      <c r="A46" s="80">
        <v>26</v>
      </c>
      <c r="B46" s="23" t="s">
        <v>144</v>
      </c>
      <c r="C46" s="23" t="s">
        <v>145</v>
      </c>
      <c r="D46" s="23" t="s">
        <v>146</v>
      </c>
      <c r="E46" s="87" t="s">
        <v>147</v>
      </c>
      <c r="F46" s="23" t="s">
        <v>75</v>
      </c>
      <c r="G46" s="23">
        <v>2023</v>
      </c>
      <c r="H46" s="80">
        <v>6700</v>
      </c>
      <c r="I46" s="80"/>
      <c r="J46" s="80">
        <v>6700</v>
      </c>
      <c r="K46" s="90" t="s">
        <v>26</v>
      </c>
      <c r="L46" s="90" t="s">
        <v>33</v>
      </c>
      <c r="M46" s="90" t="s">
        <v>148</v>
      </c>
    </row>
    <row r="47" s="121" customFormat="1" ht="23" customHeight="1" spans="1:13">
      <c r="A47" s="71" t="s">
        <v>149</v>
      </c>
      <c r="B47" s="71"/>
      <c r="C47" s="71"/>
      <c r="D47" s="71"/>
      <c r="E47" s="75"/>
      <c r="F47" s="71"/>
      <c r="G47" s="71"/>
      <c r="H47" s="133">
        <f>SUM(H48:H65)</f>
        <v>580670</v>
      </c>
      <c r="I47" s="133">
        <f>SUM(I48:I65)</f>
        <v>0</v>
      </c>
      <c r="J47" s="133">
        <f>SUM(J48:J65)</f>
        <v>399375</v>
      </c>
      <c r="K47" s="71"/>
      <c r="L47" s="111"/>
      <c r="M47" s="71"/>
    </row>
    <row r="48" s="119" customFormat="1" ht="34" customHeight="1" spans="1:13">
      <c r="A48" s="23">
        <v>27</v>
      </c>
      <c r="B48" s="23" t="s">
        <v>150</v>
      </c>
      <c r="C48" s="23" t="s">
        <v>151</v>
      </c>
      <c r="D48" s="23" t="s">
        <v>152</v>
      </c>
      <c r="E48" s="24" t="s">
        <v>153</v>
      </c>
      <c r="F48" s="23" t="s">
        <v>75</v>
      </c>
      <c r="G48" s="23" t="s">
        <v>154</v>
      </c>
      <c r="H48" s="23">
        <v>120000</v>
      </c>
      <c r="I48" s="23"/>
      <c r="J48" s="23">
        <v>46305</v>
      </c>
      <c r="K48" s="23" t="s">
        <v>155</v>
      </c>
      <c r="L48" s="96" t="s">
        <v>33</v>
      </c>
      <c r="M48" s="23" t="s">
        <v>34</v>
      </c>
    </row>
    <row r="49" s="30" customFormat="1" ht="44" customHeight="1" spans="1:15">
      <c r="A49" s="23">
        <v>28</v>
      </c>
      <c r="B49" s="23" t="s">
        <v>156</v>
      </c>
      <c r="C49" s="23" t="s">
        <v>157</v>
      </c>
      <c r="D49" s="23" t="s">
        <v>37</v>
      </c>
      <c r="E49" s="24" t="s">
        <v>158</v>
      </c>
      <c r="F49" s="23" t="s">
        <v>75</v>
      </c>
      <c r="G49" s="23" t="s">
        <v>154</v>
      </c>
      <c r="H49" s="80">
        <v>92000</v>
      </c>
      <c r="I49" s="80"/>
      <c r="J49" s="80">
        <v>52000</v>
      </c>
      <c r="K49" s="23" t="s">
        <v>61</v>
      </c>
      <c r="L49" s="23" t="s">
        <v>27</v>
      </c>
      <c r="M49" s="23" t="s">
        <v>139</v>
      </c>
      <c r="N49" s="49"/>
      <c r="O49" s="49"/>
    </row>
    <row r="50" s="122" customFormat="1" ht="44" customHeight="1" spans="1:15">
      <c r="A50" s="23">
        <v>29</v>
      </c>
      <c r="B50" s="23" t="s">
        <v>159</v>
      </c>
      <c r="C50" s="23" t="s">
        <v>157</v>
      </c>
      <c r="D50" s="23" t="s">
        <v>37</v>
      </c>
      <c r="E50" s="24" t="s">
        <v>160</v>
      </c>
      <c r="F50" s="23" t="s">
        <v>75</v>
      </c>
      <c r="G50" s="23" t="s">
        <v>154</v>
      </c>
      <c r="H50" s="80">
        <v>90100</v>
      </c>
      <c r="I50" s="80"/>
      <c r="J50" s="80">
        <v>75000</v>
      </c>
      <c r="K50" s="23" t="s">
        <v>61</v>
      </c>
      <c r="L50" s="23" t="s">
        <v>27</v>
      </c>
      <c r="M50" s="23" t="s">
        <v>139</v>
      </c>
      <c r="N50" s="49"/>
      <c r="O50" s="49"/>
    </row>
    <row r="51" s="49" customFormat="1" ht="54" customHeight="1" spans="1:15">
      <c r="A51" s="23">
        <v>30</v>
      </c>
      <c r="B51" s="23" t="s">
        <v>161</v>
      </c>
      <c r="C51" s="23" t="s">
        <v>162</v>
      </c>
      <c r="D51" s="23" t="s">
        <v>37</v>
      </c>
      <c r="E51" s="24" t="s">
        <v>163</v>
      </c>
      <c r="F51" s="23" t="s">
        <v>75</v>
      </c>
      <c r="G51" s="23">
        <v>2023</v>
      </c>
      <c r="H51" s="80">
        <v>63000</v>
      </c>
      <c r="I51" s="80"/>
      <c r="J51" s="80">
        <v>63000</v>
      </c>
      <c r="K51" s="23" t="s">
        <v>26</v>
      </c>
      <c r="L51" s="23" t="s">
        <v>27</v>
      </c>
      <c r="M51" s="23" t="s">
        <v>139</v>
      </c>
      <c r="N51" s="122"/>
      <c r="O51" s="122"/>
    </row>
    <row r="52" s="30" customFormat="1" ht="42" customHeight="1" spans="1:15">
      <c r="A52" s="23">
        <v>31</v>
      </c>
      <c r="B52" s="23" t="s">
        <v>164</v>
      </c>
      <c r="C52" s="23" t="s">
        <v>162</v>
      </c>
      <c r="D52" s="23" t="s">
        <v>37</v>
      </c>
      <c r="E52" s="24" t="s">
        <v>165</v>
      </c>
      <c r="F52" s="23" t="s">
        <v>75</v>
      </c>
      <c r="G52" s="23" t="s">
        <v>154</v>
      </c>
      <c r="H52" s="80">
        <v>30000</v>
      </c>
      <c r="I52" s="80"/>
      <c r="J52" s="80">
        <v>22500</v>
      </c>
      <c r="K52" s="23" t="s">
        <v>155</v>
      </c>
      <c r="L52" s="23" t="s">
        <v>27</v>
      </c>
      <c r="M52" s="23" t="s">
        <v>139</v>
      </c>
      <c r="N52" s="49"/>
      <c r="O52" s="49"/>
    </row>
    <row r="53" s="49" customFormat="1" ht="49" customHeight="1" spans="1:13">
      <c r="A53" s="23">
        <v>32</v>
      </c>
      <c r="B53" s="23" t="s">
        <v>166</v>
      </c>
      <c r="C53" s="23" t="s">
        <v>162</v>
      </c>
      <c r="D53" s="23" t="s">
        <v>37</v>
      </c>
      <c r="E53" s="24" t="s">
        <v>167</v>
      </c>
      <c r="F53" s="23" t="s">
        <v>75</v>
      </c>
      <c r="G53" s="23">
        <v>2023</v>
      </c>
      <c r="H53" s="80">
        <v>20000</v>
      </c>
      <c r="I53" s="80"/>
      <c r="J53" s="80">
        <v>20000</v>
      </c>
      <c r="K53" s="23" t="s">
        <v>26</v>
      </c>
      <c r="L53" s="23" t="s">
        <v>27</v>
      </c>
      <c r="M53" s="23" t="s">
        <v>139</v>
      </c>
    </row>
    <row r="54" s="49" customFormat="1" ht="54" customHeight="1" spans="1:13">
      <c r="A54" s="23">
        <v>33</v>
      </c>
      <c r="B54" s="23" t="s">
        <v>168</v>
      </c>
      <c r="C54" s="23" t="s">
        <v>162</v>
      </c>
      <c r="D54" s="23" t="s">
        <v>37</v>
      </c>
      <c r="E54" s="24" t="s">
        <v>169</v>
      </c>
      <c r="F54" s="23" t="s">
        <v>75</v>
      </c>
      <c r="G54" s="23">
        <v>2023</v>
      </c>
      <c r="H54" s="80">
        <v>13000</v>
      </c>
      <c r="I54" s="80"/>
      <c r="J54" s="80">
        <v>13000</v>
      </c>
      <c r="K54" s="23" t="s">
        <v>26</v>
      </c>
      <c r="L54" s="23" t="s">
        <v>27</v>
      </c>
      <c r="M54" s="23" t="s">
        <v>139</v>
      </c>
    </row>
    <row r="55" s="49" customFormat="1" ht="42" customHeight="1" spans="1:13">
      <c r="A55" s="23">
        <v>34</v>
      </c>
      <c r="B55" s="23" t="s">
        <v>170</v>
      </c>
      <c r="C55" s="23" t="s">
        <v>162</v>
      </c>
      <c r="D55" s="23" t="s">
        <v>37</v>
      </c>
      <c r="E55" s="24" t="s">
        <v>171</v>
      </c>
      <c r="F55" s="23" t="s">
        <v>75</v>
      </c>
      <c r="G55" s="23">
        <v>2023</v>
      </c>
      <c r="H55" s="80">
        <v>11000</v>
      </c>
      <c r="I55" s="80"/>
      <c r="J55" s="80">
        <v>11000</v>
      </c>
      <c r="K55" s="23" t="s">
        <v>26</v>
      </c>
      <c r="L55" s="23" t="s">
        <v>33</v>
      </c>
      <c r="M55" s="23" t="s">
        <v>139</v>
      </c>
    </row>
    <row r="56" s="110" customFormat="1" ht="47" customHeight="1" spans="1:15">
      <c r="A56" s="23">
        <v>35</v>
      </c>
      <c r="B56" s="23" t="s">
        <v>172</v>
      </c>
      <c r="C56" s="23" t="s">
        <v>30</v>
      </c>
      <c r="D56" s="23" t="s">
        <v>31</v>
      </c>
      <c r="E56" s="24" t="s">
        <v>173</v>
      </c>
      <c r="F56" s="23" t="s">
        <v>75</v>
      </c>
      <c r="G56" s="23">
        <v>2023</v>
      </c>
      <c r="H56" s="80">
        <v>29110</v>
      </c>
      <c r="I56" s="80"/>
      <c r="J56" s="80">
        <v>29110</v>
      </c>
      <c r="K56" s="23" t="s">
        <v>26</v>
      </c>
      <c r="L56" s="23" t="s">
        <v>81</v>
      </c>
      <c r="M56" s="23" t="s">
        <v>174</v>
      </c>
      <c r="N56" s="49"/>
      <c r="O56" s="49"/>
    </row>
    <row r="57" s="49" customFormat="1" ht="49" customHeight="1" spans="1:13">
      <c r="A57" s="23">
        <v>36</v>
      </c>
      <c r="B57" s="23" t="s">
        <v>175</v>
      </c>
      <c r="C57" s="23" t="s">
        <v>30</v>
      </c>
      <c r="D57" s="23" t="s">
        <v>176</v>
      </c>
      <c r="E57" s="24" t="s">
        <v>177</v>
      </c>
      <c r="F57" s="23" t="s">
        <v>75</v>
      </c>
      <c r="G57" s="23">
        <v>2023</v>
      </c>
      <c r="H57" s="80">
        <v>7800</v>
      </c>
      <c r="I57" s="80"/>
      <c r="J57" s="80">
        <v>7800</v>
      </c>
      <c r="K57" s="23" t="s">
        <v>26</v>
      </c>
      <c r="L57" s="23" t="s">
        <v>81</v>
      </c>
      <c r="M57" s="23" t="s">
        <v>174</v>
      </c>
    </row>
    <row r="58" s="49" customFormat="1" ht="55" customHeight="1" spans="1:15">
      <c r="A58" s="23">
        <v>37</v>
      </c>
      <c r="B58" s="90" t="s">
        <v>178</v>
      </c>
      <c r="C58" s="23" t="s">
        <v>179</v>
      </c>
      <c r="D58" s="90" t="s">
        <v>180</v>
      </c>
      <c r="E58" s="87" t="s">
        <v>181</v>
      </c>
      <c r="F58" s="23" t="s">
        <v>75</v>
      </c>
      <c r="G58" s="23">
        <v>2023</v>
      </c>
      <c r="H58" s="80">
        <v>11300</v>
      </c>
      <c r="I58" s="80"/>
      <c r="J58" s="80">
        <v>11300</v>
      </c>
      <c r="K58" s="90" t="s">
        <v>26</v>
      </c>
      <c r="L58" s="90" t="s">
        <v>27</v>
      </c>
      <c r="M58" s="90" t="s">
        <v>148</v>
      </c>
      <c r="N58" s="60"/>
      <c r="O58" s="60"/>
    </row>
    <row r="59" s="49" customFormat="1" ht="45" customHeight="1" spans="1:13">
      <c r="A59" s="23">
        <v>38</v>
      </c>
      <c r="B59" s="86" t="s">
        <v>182</v>
      </c>
      <c r="C59" s="23" t="s">
        <v>179</v>
      </c>
      <c r="D59" s="90" t="s">
        <v>180</v>
      </c>
      <c r="E59" s="24" t="s">
        <v>183</v>
      </c>
      <c r="F59" s="23" t="s">
        <v>75</v>
      </c>
      <c r="G59" s="23">
        <v>2023</v>
      </c>
      <c r="H59" s="80">
        <v>9000</v>
      </c>
      <c r="I59" s="80"/>
      <c r="J59" s="80">
        <v>9000</v>
      </c>
      <c r="K59" s="90" t="s">
        <v>26</v>
      </c>
      <c r="L59" s="90" t="s">
        <v>27</v>
      </c>
      <c r="M59" s="90" t="s">
        <v>148</v>
      </c>
    </row>
    <row r="60" s="49" customFormat="1" ht="45" customHeight="1" spans="1:13">
      <c r="A60" s="23">
        <v>39</v>
      </c>
      <c r="B60" s="112" t="s">
        <v>184</v>
      </c>
      <c r="C60" s="23" t="s">
        <v>185</v>
      </c>
      <c r="D60" s="23" t="s">
        <v>186</v>
      </c>
      <c r="E60" s="88" t="s">
        <v>187</v>
      </c>
      <c r="F60" s="23" t="s">
        <v>75</v>
      </c>
      <c r="G60" s="23">
        <v>2023</v>
      </c>
      <c r="H60" s="80">
        <v>6460</v>
      </c>
      <c r="I60" s="80"/>
      <c r="J60" s="80">
        <v>6460</v>
      </c>
      <c r="K60" s="23" t="s">
        <v>26</v>
      </c>
      <c r="L60" s="101" t="s">
        <v>188</v>
      </c>
      <c r="M60" s="23" t="s">
        <v>114</v>
      </c>
    </row>
    <row r="61" s="49" customFormat="1" ht="45" customHeight="1" spans="1:13">
      <c r="A61" s="23">
        <v>40</v>
      </c>
      <c r="B61" s="112" t="s">
        <v>189</v>
      </c>
      <c r="C61" s="23" t="s">
        <v>185</v>
      </c>
      <c r="D61" s="23" t="s">
        <v>190</v>
      </c>
      <c r="E61" s="24" t="s">
        <v>191</v>
      </c>
      <c r="F61" s="23" t="s">
        <v>75</v>
      </c>
      <c r="G61" s="23">
        <v>2023</v>
      </c>
      <c r="H61" s="80">
        <v>5600</v>
      </c>
      <c r="I61" s="80"/>
      <c r="J61" s="80">
        <v>5600</v>
      </c>
      <c r="K61" s="23" t="s">
        <v>26</v>
      </c>
      <c r="L61" s="101" t="s">
        <v>188</v>
      </c>
      <c r="M61" s="23" t="s">
        <v>114</v>
      </c>
    </row>
    <row r="62" s="49" customFormat="1" ht="66" customHeight="1" spans="1:15">
      <c r="A62" s="23">
        <v>41</v>
      </c>
      <c r="B62" s="86" t="s">
        <v>192</v>
      </c>
      <c r="C62" s="86" t="s">
        <v>193</v>
      </c>
      <c r="D62" s="23" t="s">
        <v>37</v>
      </c>
      <c r="E62" s="24" t="s">
        <v>194</v>
      </c>
      <c r="F62" s="23" t="s">
        <v>75</v>
      </c>
      <c r="G62" s="86">
        <v>2023</v>
      </c>
      <c r="H62" s="80">
        <v>55000</v>
      </c>
      <c r="I62" s="80"/>
      <c r="J62" s="80">
        <v>10000</v>
      </c>
      <c r="K62" s="23" t="s">
        <v>26</v>
      </c>
      <c r="L62" s="96" t="s">
        <v>67</v>
      </c>
      <c r="M62" s="23" t="s">
        <v>39</v>
      </c>
      <c r="N62" s="45"/>
      <c r="O62" s="45"/>
    </row>
    <row r="63" s="60" customFormat="1" ht="55" customHeight="1" spans="1:15">
      <c r="A63" s="23">
        <v>42</v>
      </c>
      <c r="B63" s="90" t="s">
        <v>195</v>
      </c>
      <c r="C63" s="90" t="s">
        <v>196</v>
      </c>
      <c r="D63" s="23" t="s">
        <v>37</v>
      </c>
      <c r="E63" s="87" t="s">
        <v>197</v>
      </c>
      <c r="F63" s="23" t="s">
        <v>75</v>
      </c>
      <c r="G63" s="23">
        <v>2023</v>
      </c>
      <c r="H63" s="80">
        <v>6300</v>
      </c>
      <c r="I63" s="80"/>
      <c r="J63" s="80">
        <v>6300</v>
      </c>
      <c r="K63" s="23" t="s">
        <v>26</v>
      </c>
      <c r="L63" s="96" t="s">
        <v>27</v>
      </c>
      <c r="M63" s="23" t="s">
        <v>39</v>
      </c>
      <c r="N63" s="30"/>
      <c r="O63" s="30"/>
    </row>
    <row r="64" s="49" customFormat="1" ht="56" customHeight="1" spans="1:13">
      <c r="A64" s="23">
        <v>43</v>
      </c>
      <c r="B64" s="23" t="s">
        <v>198</v>
      </c>
      <c r="C64" s="23" t="s">
        <v>162</v>
      </c>
      <c r="D64" s="23" t="s">
        <v>37</v>
      </c>
      <c r="E64" s="24" t="s">
        <v>199</v>
      </c>
      <c r="F64" s="23" t="s">
        <v>75</v>
      </c>
      <c r="G64" s="86">
        <v>2023</v>
      </c>
      <c r="H64" s="80">
        <v>5200</v>
      </c>
      <c r="I64" s="80"/>
      <c r="J64" s="80">
        <v>5200</v>
      </c>
      <c r="K64" s="23" t="s">
        <v>26</v>
      </c>
      <c r="L64" s="96" t="s">
        <v>27</v>
      </c>
      <c r="M64" s="23" t="s">
        <v>39</v>
      </c>
    </row>
    <row r="65" s="49" customFormat="1" ht="54" customHeight="1" spans="1:13">
      <c r="A65" s="23">
        <v>44</v>
      </c>
      <c r="B65" s="23" t="s">
        <v>200</v>
      </c>
      <c r="C65" s="23" t="s">
        <v>162</v>
      </c>
      <c r="D65" s="23" t="s">
        <v>37</v>
      </c>
      <c r="E65" s="24" t="s">
        <v>201</v>
      </c>
      <c r="F65" s="23" t="s">
        <v>75</v>
      </c>
      <c r="G65" s="23">
        <v>2023</v>
      </c>
      <c r="H65" s="80">
        <v>5800</v>
      </c>
      <c r="I65" s="80"/>
      <c r="J65" s="80">
        <v>5800</v>
      </c>
      <c r="K65" s="23" t="s">
        <v>26</v>
      </c>
      <c r="L65" s="93" t="s">
        <v>33</v>
      </c>
      <c r="M65" s="23" t="s">
        <v>202</v>
      </c>
    </row>
    <row r="66" s="123" customFormat="1" ht="21" customHeight="1" spans="1:13">
      <c r="A66" s="71" t="s">
        <v>19</v>
      </c>
      <c r="B66" s="71"/>
      <c r="C66" s="71"/>
      <c r="D66" s="71"/>
      <c r="E66" s="75"/>
      <c r="F66" s="71"/>
      <c r="G66" s="71"/>
      <c r="H66" s="133">
        <f t="shared" ref="H66:J66" si="11">H67</f>
        <v>7800</v>
      </c>
      <c r="I66" s="133">
        <f t="shared" si="11"/>
        <v>0</v>
      </c>
      <c r="J66" s="133">
        <f t="shared" si="11"/>
        <v>7800</v>
      </c>
      <c r="K66" s="71"/>
      <c r="L66" s="143"/>
      <c r="M66" s="132"/>
    </row>
    <row r="67" s="7" customFormat="1" ht="53" customHeight="1" spans="1:13">
      <c r="A67" s="23">
        <v>45</v>
      </c>
      <c r="B67" s="23" t="s">
        <v>203</v>
      </c>
      <c r="C67" s="112" t="s">
        <v>204</v>
      </c>
      <c r="D67" s="23" t="s">
        <v>205</v>
      </c>
      <c r="E67" s="24" t="s">
        <v>206</v>
      </c>
      <c r="F67" s="23" t="s">
        <v>75</v>
      </c>
      <c r="G67" s="23">
        <v>2023</v>
      </c>
      <c r="H67" s="80">
        <v>7800</v>
      </c>
      <c r="I67" s="80"/>
      <c r="J67" s="80">
        <v>7800</v>
      </c>
      <c r="K67" s="23" t="s">
        <v>26</v>
      </c>
      <c r="L67" s="101" t="s">
        <v>188</v>
      </c>
      <c r="M67" s="23" t="s">
        <v>114</v>
      </c>
    </row>
    <row r="68" s="7" customFormat="1" ht="23" customHeight="1" spans="1:13">
      <c r="A68" s="71" t="s">
        <v>207</v>
      </c>
      <c r="B68" s="71"/>
      <c r="C68" s="71"/>
      <c r="D68" s="71"/>
      <c r="E68" s="24"/>
      <c r="F68" s="23"/>
      <c r="G68" s="23"/>
      <c r="H68" s="133">
        <f t="shared" ref="H68:J68" si="12">H69</f>
        <v>12650</v>
      </c>
      <c r="I68" s="133">
        <f t="shared" si="12"/>
        <v>0</v>
      </c>
      <c r="J68" s="133">
        <f t="shared" si="12"/>
        <v>12650</v>
      </c>
      <c r="K68" s="23"/>
      <c r="L68" s="101"/>
      <c r="M68" s="23"/>
    </row>
    <row r="69" s="49" customFormat="1" ht="49.05" customHeight="1" spans="1:13">
      <c r="A69" s="25">
        <v>46</v>
      </c>
      <c r="B69" s="23" t="s">
        <v>208</v>
      </c>
      <c r="C69" s="23" t="s">
        <v>209</v>
      </c>
      <c r="D69" s="23" t="s">
        <v>190</v>
      </c>
      <c r="E69" s="24" t="s">
        <v>210</v>
      </c>
      <c r="F69" s="23" t="s">
        <v>75</v>
      </c>
      <c r="G69" s="23">
        <v>2023</v>
      </c>
      <c r="H69" s="80">
        <v>12650</v>
      </c>
      <c r="I69" s="80"/>
      <c r="J69" s="80">
        <v>12650</v>
      </c>
      <c r="K69" s="23" t="s">
        <v>26</v>
      </c>
      <c r="L69" s="101" t="s">
        <v>188</v>
      </c>
      <c r="M69" s="23" t="s">
        <v>114</v>
      </c>
    </row>
    <row r="70" s="119" customFormat="1" ht="21" customHeight="1" spans="1:13">
      <c r="A70" s="71" t="s">
        <v>211</v>
      </c>
      <c r="B70" s="71"/>
      <c r="C70" s="71"/>
      <c r="D70" s="71"/>
      <c r="E70" s="75"/>
      <c r="F70" s="71"/>
      <c r="G70" s="71"/>
      <c r="H70" s="133">
        <f t="shared" ref="H70:J70" si="13">H71</f>
        <v>98200</v>
      </c>
      <c r="I70" s="133">
        <f t="shared" si="13"/>
        <v>0</v>
      </c>
      <c r="J70" s="133">
        <f t="shared" si="13"/>
        <v>64400</v>
      </c>
      <c r="K70" s="84"/>
      <c r="L70" s="71"/>
      <c r="M70" s="71"/>
    </row>
    <row r="71" s="119" customFormat="1" ht="21" customHeight="1" spans="1:13">
      <c r="A71" s="71" t="s">
        <v>212</v>
      </c>
      <c r="B71" s="71"/>
      <c r="C71" s="71"/>
      <c r="D71" s="71"/>
      <c r="E71" s="75"/>
      <c r="F71" s="71"/>
      <c r="G71" s="71"/>
      <c r="H71" s="133">
        <f>SUM(H72:H79)</f>
        <v>98200</v>
      </c>
      <c r="I71" s="133">
        <f>SUM(I72:I79)</f>
        <v>0</v>
      </c>
      <c r="J71" s="133">
        <f>SUM(J72:J79)</f>
        <v>64400</v>
      </c>
      <c r="K71" s="84"/>
      <c r="L71" s="71"/>
      <c r="M71" s="71"/>
    </row>
    <row r="72" s="49" customFormat="1" ht="57" customHeight="1" spans="1:15">
      <c r="A72" s="80">
        <v>47</v>
      </c>
      <c r="B72" s="23" t="s">
        <v>213</v>
      </c>
      <c r="C72" s="23" t="s">
        <v>68</v>
      </c>
      <c r="D72" s="23" t="s">
        <v>22</v>
      </c>
      <c r="E72" s="24" t="s">
        <v>214</v>
      </c>
      <c r="F72" s="23" t="s">
        <v>75</v>
      </c>
      <c r="G72" s="23" t="s">
        <v>154</v>
      </c>
      <c r="H72" s="80">
        <v>32000</v>
      </c>
      <c r="I72" s="80"/>
      <c r="J72" s="80">
        <v>8500</v>
      </c>
      <c r="K72" s="23" t="s">
        <v>215</v>
      </c>
      <c r="L72" s="23" t="s">
        <v>67</v>
      </c>
      <c r="M72" s="23" t="s">
        <v>68</v>
      </c>
      <c r="N72" s="30"/>
      <c r="O72" s="30"/>
    </row>
    <row r="73" s="49" customFormat="1" ht="39" customHeight="1" spans="1:13">
      <c r="A73" s="80">
        <v>48</v>
      </c>
      <c r="B73" s="23" t="s">
        <v>216</v>
      </c>
      <c r="C73" s="23" t="s">
        <v>68</v>
      </c>
      <c r="D73" s="23" t="s">
        <v>22</v>
      </c>
      <c r="E73" s="24" t="s">
        <v>217</v>
      </c>
      <c r="F73" s="23" t="s">
        <v>75</v>
      </c>
      <c r="G73" s="23" t="s">
        <v>154</v>
      </c>
      <c r="H73" s="80">
        <v>16000</v>
      </c>
      <c r="I73" s="80"/>
      <c r="J73" s="80">
        <v>5700</v>
      </c>
      <c r="K73" s="23" t="s">
        <v>215</v>
      </c>
      <c r="L73" s="23" t="s">
        <v>67</v>
      </c>
      <c r="M73" s="23" t="s">
        <v>68</v>
      </c>
    </row>
    <row r="74" s="49" customFormat="1" ht="44" customHeight="1" spans="1:13">
      <c r="A74" s="80">
        <v>49</v>
      </c>
      <c r="B74" s="23" t="s">
        <v>218</v>
      </c>
      <c r="C74" s="23" t="s">
        <v>68</v>
      </c>
      <c r="D74" s="23" t="s">
        <v>22</v>
      </c>
      <c r="E74" s="24" t="s">
        <v>219</v>
      </c>
      <c r="F74" s="23" t="s">
        <v>75</v>
      </c>
      <c r="G74" s="23">
        <v>2023</v>
      </c>
      <c r="H74" s="80">
        <v>6500</v>
      </c>
      <c r="I74" s="80"/>
      <c r="J74" s="80">
        <v>6500</v>
      </c>
      <c r="K74" s="23" t="s">
        <v>26</v>
      </c>
      <c r="L74" s="23" t="s">
        <v>67</v>
      </c>
      <c r="M74" s="23" t="s">
        <v>68</v>
      </c>
    </row>
    <row r="75" s="49" customFormat="1" ht="48" customHeight="1" spans="1:13">
      <c r="A75" s="80">
        <v>50</v>
      </c>
      <c r="B75" s="23" t="s">
        <v>220</v>
      </c>
      <c r="C75" s="90" t="s">
        <v>221</v>
      </c>
      <c r="D75" s="90" t="s">
        <v>222</v>
      </c>
      <c r="E75" s="24" t="s">
        <v>223</v>
      </c>
      <c r="F75" s="23" t="s">
        <v>75</v>
      </c>
      <c r="G75" s="23">
        <v>2023</v>
      </c>
      <c r="H75" s="23">
        <v>14000</v>
      </c>
      <c r="I75" s="23"/>
      <c r="J75" s="23">
        <v>14000</v>
      </c>
      <c r="K75" s="23" t="s">
        <v>26</v>
      </c>
      <c r="L75" s="96" t="s">
        <v>33</v>
      </c>
      <c r="M75" s="23" t="s">
        <v>21</v>
      </c>
    </row>
    <row r="76" s="49" customFormat="1" ht="48" customHeight="1" spans="1:15">
      <c r="A76" s="80">
        <v>51</v>
      </c>
      <c r="B76" s="23" t="s">
        <v>224</v>
      </c>
      <c r="C76" s="23" t="s">
        <v>46</v>
      </c>
      <c r="D76" s="23" t="s">
        <v>37</v>
      </c>
      <c r="E76" s="24" t="s">
        <v>225</v>
      </c>
      <c r="F76" s="23" t="s">
        <v>75</v>
      </c>
      <c r="G76" s="86">
        <v>2023</v>
      </c>
      <c r="H76" s="80">
        <v>9200</v>
      </c>
      <c r="I76" s="80"/>
      <c r="J76" s="80">
        <v>9200</v>
      </c>
      <c r="K76" s="23" t="s">
        <v>26</v>
      </c>
      <c r="L76" s="96" t="s">
        <v>33</v>
      </c>
      <c r="M76" s="23" t="s">
        <v>39</v>
      </c>
      <c r="N76" s="30"/>
      <c r="O76" s="30"/>
    </row>
    <row r="77" s="30" customFormat="1" ht="52" customHeight="1" spans="1:15">
      <c r="A77" s="80">
        <v>52</v>
      </c>
      <c r="B77" s="23" t="s">
        <v>226</v>
      </c>
      <c r="C77" s="112" t="s">
        <v>227</v>
      </c>
      <c r="D77" s="23" t="s">
        <v>228</v>
      </c>
      <c r="E77" s="24" t="s">
        <v>229</v>
      </c>
      <c r="F77" s="23" t="s">
        <v>75</v>
      </c>
      <c r="G77" s="23">
        <v>2023</v>
      </c>
      <c r="H77" s="80">
        <v>8500</v>
      </c>
      <c r="I77" s="80"/>
      <c r="J77" s="80">
        <v>8500</v>
      </c>
      <c r="K77" s="23" t="s">
        <v>26</v>
      </c>
      <c r="L77" s="100" t="s">
        <v>33</v>
      </c>
      <c r="M77" s="23" t="s">
        <v>114</v>
      </c>
      <c r="N77" s="7"/>
      <c r="O77" s="7"/>
    </row>
    <row r="78" s="30" customFormat="1" ht="51" customHeight="1" spans="1:15">
      <c r="A78" s="80">
        <v>53</v>
      </c>
      <c r="B78" s="112" t="s">
        <v>230</v>
      </c>
      <c r="C78" s="112" t="s">
        <v>231</v>
      </c>
      <c r="D78" s="112" t="s">
        <v>58</v>
      </c>
      <c r="E78" s="139" t="s">
        <v>232</v>
      </c>
      <c r="F78" s="23" t="s">
        <v>75</v>
      </c>
      <c r="G78" s="23">
        <v>2023</v>
      </c>
      <c r="H78" s="80">
        <v>6900</v>
      </c>
      <c r="I78" s="80"/>
      <c r="J78" s="80">
        <v>6900</v>
      </c>
      <c r="K78" s="23" t="s">
        <v>26</v>
      </c>
      <c r="L78" s="96" t="s">
        <v>81</v>
      </c>
      <c r="M78" s="23" t="s">
        <v>76</v>
      </c>
      <c r="N78" s="49"/>
      <c r="O78" s="49"/>
    </row>
    <row r="79" s="30" customFormat="1" ht="57" customHeight="1" spans="1:13">
      <c r="A79" s="80">
        <v>54</v>
      </c>
      <c r="B79" s="23" t="s">
        <v>233</v>
      </c>
      <c r="C79" s="23" t="s">
        <v>209</v>
      </c>
      <c r="D79" s="23" t="s">
        <v>146</v>
      </c>
      <c r="E79" s="24" t="s">
        <v>234</v>
      </c>
      <c r="F79" s="23" t="s">
        <v>75</v>
      </c>
      <c r="G79" s="23">
        <v>2023</v>
      </c>
      <c r="H79" s="83">
        <v>5100</v>
      </c>
      <c r="I79" s="83"/>
      <c r="J79" s="83">
        <v>5100</v>
      </c>
      <c r="K79" s="90" t="s">
        <v>26</v>
      </c>
      <c r="L79" s="90" t="s">
        <v>27</v>
      </c>
      <c r="M79" s="90" t="s">
        <v>148</v>
      </c>
    </row>
    <row r="80" s="119" customFormat="1" ht="21" customHeight="1" spans="1:13">
      <c r="A80" s="71" t="s">
        <v>235</v>
      </c>
      <c r="B80" s="71"/>
      <c r="C80" s="71"/>
      <c r="D80" s="71"/>
      <c r="E80" s="75"/>
      <c r="F80" s="71"/>
      <c r="G80" s="71"/>
      <c r="H80" s="133">
        <f>SUM(H81:H84)</f>
        <v>21000</v>
      </c>
      <c r="I80" s="133">
        <f>SUM(I81:I84)</f>
        <v>0</v>
      </c>
      <c r="J80" s="133">
        <f>SUM(J81:J84)</f>
        <v>19000</v>
      </c>
      <c r="K80" s="84"/>
      <c r="L80" s="71"/>
      <c r="M80" s="71"/>
    </row>
    <row r="81" s="122" customFormat="1" ht="48" customHeight="1" spans="1:13">
      <c r="A81" s="23">
        <v>55</v>
      </c>
      <c r="B81" s="23" t="s">
        <v>236</v>
      </c>
      <c r="C81" s="23" t="s">
        <v>237</v>
      </c>
      <c r="D81" s="23" t="s">
        <v>238</v>
      </c>
      <c r="E81" s="24" t="s">
        <v>239</v>
      </c>
      <c r="F81" s="23" t="s">
        <v>75</v>
      </c>
      <c r="G81" s="23">
        <v>2023</v>
      </c>
      <c r="H81" s="80">
        <v>6200</v>
      </c>
      <c r="I81" s="80"/>
      <c r="J81" s="80">
        <v>6200</v>
      </c>
      <c r="K81" s="23" t="s">
        <v>26</v>
      </c>
      <c r="L81" s="23" t="s">
        <v>33</v>
      </c>
      <c r="M81" s="23" t="s">
        <v>139</v>
      </c>
    </row>
    <row r="82" s="30" customFormat="1" ht="48" customHeight="1" spans="1:13">
      <c r="A82" s="23">
        <v>56</v>
      </c>
      <c r="B82" s="90" t="s">
        <v>240</v>
      </c>
      <c r="C82" s="23" t="s">
        <v>241</v>
      </c>
      <c r="D82" s="90" t="s">
        <v>242</v>
      </c>
      <c r="E82" s="87" t="s">
        <v>243</v>
      </c>
      <c r="F82" s="90" t="s">
        <v>75</v>
      </c>
      <c r="G82" s="90">
        <v>2023</v>
      </c>
      <c r="H82" s="80">
        <v>5000</v>
      </c>
      <c r="I82" s="80"/>
      <c r="J82" s="80">
        <v>5000</v>
      </c>
      <c r="K82" s="90" t="s">
        <v>26</v>
      </c>
      <c r="L82" s="90" t="s">
        <v>33</v>
      </c>
      <c r="M82" s="90" t="s">
        <v>148</v>
      </c>
    </row>
    <row r="83" s="49" customFormat="1" ht="54" customHeight="1" spans="1:13">
      <c r="A83" s="23">
        <v>57</v>
      </c>
      <c r="B83" s="90" t="s">
        <v>244</v>
      </c>
      <c r="C83" s="90" t="s">
        <v>123</v>
      </c>
      <c r="D83" s="90" t="s">
        <v>245</v>
      </c>
      <c r="E83" s="87" t="s">
        <v>246</v>
      </c>
      <c r="F83" s="23" t="s">
        <v>75</v>
      </c>
      <c r="G83" s="23">
        <v>2023</v>
      </c>
      <c r="H83" s="83">
        <v>4800</v>
      </c>
      <c r="I83" s="83"/>
      <c r="J83" s="83">
        <v>4800</v>
      </c>
      <c r="K83" s="23" t="s">
        <v>26</v>
      </c>
      <c r="L83" s="96" t="s">
        <v>33</v>
      </c>
      <c r="M83" s="23" t="s">
        <v>126</v>
      </c>
    </row>
    <row r="84" s="49" customFormat="1" ht="54" customHeight="1" spans="1:13">
      <c r="A84" s="23">
        <v>58</v>
      </c>
      <c r="B84" s="23" t="s">
        <v>247</v>
      </c>
      <c r="C84" s="23" t="s">
        <v>34</v>
      </c>
      <c r="D84" s="23" t="s">
        <v>248</v>
      </c>
      <c r="E84" s="24" t="s">
        <v>249</v>
      </c>
      <c r="F84" s="23" t="s">
        <v>75</v>
      </c>
      <c r="G84" s="23" t="s">
        <v>154</v>
      </c>
      <c r="H84" s="23">
        <v>5000</v>
      </c>
      <c r="I84" s="23"/>
      <c r="J84" s="23">
        <v>3000</v>
      </c>
      <c r="K84" s="23" t="s">
        <v>61</v>
      </c>
      <c r="L84" s="23" t="s">
        <v>67</v>
      </c>
      <c r="M84" s="99" t="s">
        <v>34</v>
      </c>
    </row>
    <row r="85" s="124" customFormat="1" ht="11.25" spans="1:13">
      <c r="A85" s="140"/>
      <c r="B85" s="140"/>
      <c r="C85" s="140"/>
      <c r="D85" s="140"/>
      <c r="E85" s="141"/>
      <c r="F85" s="140"/>
      <c r="G85" s="140"/>
      <c r="H85" s="142"/>
      <c r="I85" s="140"/>
      <c r="J85" s="140"/>
      <c r="K85" s="140"/>
      <c r="L85" s="140"/>
      <c r="M85" s="140"/>
    </row>
    <row r="86" s="125" customFormat="1" spans="5:8">
      <c r="E86" s="126"/>
      <c r="H86" s="127"/>
    </row>
    <row r="87" s="125" customFormat="1" spans="5:8">
      <c r="E87" s="126"/>
      <c r="H87" s="127"/>
    </row>
    <row r="88" s="125" customFormat="1" ht="40.05" customHeight="1" spans="5:8">
      <c r="E88" s="126"/>
      <c r="H88" s="127"/>
    </row>
  </sheetData>
  <sortState ref="A74:O80">
    <sortCondition ref="A74" descending="1"/>
  </sortState>
  <mergeCells count="36">
    <mergeCell ref="A1:B1"/>
    <mergeCell ref="A2:M2"/>
    <mergeCell ref="J3:K3"/>
    <mergeCell ref="A7:D7"/>
    <mergeCell ref="A8:D8"/>
    <mergeCell ref="A9:D9"/>
    <mergeCell ref="A10:D10"/>
    <mergeCell ref="A11:D11"/>
    <mergeCell ref="A13:D13"/>
    <mergeCell ref="A17:D17"/>
    <mergeCell ref="A18:D18"/>
    <mergeCell ref="A20:D20"/>
    <mergeCell ref="A22:D22"/>
    <mergeCell ref="A24:D24"/>
    <mergeCell ref="A26:D26"/>
    <mergeCell ref="A27:D27"/>
    <mergeCell ref="A28:D28"/>
    <mergeCell ref="A47:D47"/>
    <mergeCell ref="A66:D66"/>
    <mergeCell ref="A68:D68"/>
    <mergeCell ref="A70:D70"/>
    <mergeCell ref="A71:D71"/>
    <mergeCell ref="A80:D80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3:L6"/>
    <mergeCell ref="M3:M6"/>
  </mergeCells>
  <printOptions horizontalCentered="1"/>
  <pageMargins left="0.314583333333333" right="0.393055555555556" top="0.708333333333333" bottom="0.66875" header="0.354166666666667" footer="0.275"/>
  <pageSetup paperSize="9" orientation="landscape" useFirstPageNumber="1" horizontalDpi="600"/>
  <headerFooter>
    <oddFooter>&amp;C&amp;14— &amp;P —</oddFooter>
    <evenFooter>&amp;C— 20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6"/>
  <sheetViews>
    <sheetView view="pageBreakPreview" zoomScaleNormal="110" workbookViewId="0">
      <pane ySplit="7" topLeftCell="A8" activePane="bottomLeft" state="frozen"/>
      <selection/>
      <selection pane="bottomLeft" activeCell="O9" sqref="O9"/>
    </sheetView>
  </sheetViews>
  <sheetFormatPr defaultColWidth="9" defaultRowHeight="13.5"/>
  <cols>
    <col min="1" max="1" width="3.38333333333333" style="65" customWidth="1"/>
    <col min="2" max="2" width="14.325" style="56" customWidth="1"/>
    <col min="3" max="3" width="9" style="56" customWidth="1"/>
    <col min="4" max="4" width="8.11666666666667" style="56" customWidth="1"/>
    <col min="5" max="5" width="49.1916666666667" style="66" customWidth="1"/>
    <col min="6" max="6" width="4.66666666666667" style="56" customWidth="1"/>
    <col min="7" max="7" width="5.71666666666667" style="56" customWidth="1"/>
    <col min="8" max="8" width="7.5" style="67" customWidth="1"/>
    <col min="9" max="9" width="7.84166666666667" style="56" customWidth="1"/>
    <col min="10" max="10" width="7" style="67" customWidth="1"/>
    <col min="11" max="11" width="5.775" style="56" customWidth="1"/>
    <col min="12" max="12" width="5" style="56" customWidth="1"/>
    <col min="13" max="13" width="12.325" style="56" customWidth="1"/>
    <col min="14" max="16384" width="9" style="56"/>
  </cols>
  <sheetData>
    <row r="1" ht="20.25" spans="1:2">
      <c r="A1" s="68"/>
      <c r="B1" s="68"/>
    </row>
    <row r="2" s="27" customFormat="1" ht="29" customHeight="1" spans="1:13">
      <c r="A2" s="69" t="s">
        <v>250</v>
      </c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</row>
    <row r="3" s="28" customFormat="1" ht="15" customHeight="1" spans="1:13">
      <c r="A3" s="71" t="s">
        <v>1</v>
      </c>
      <c r="B3" s="71" t="s">
        <v>251</v>
      </c>
      <c r="C3" s="71" t="s">
        <v>3</v>
      </c>
      <c r="D3" s="71" t="s">
        <v>4</v>
      </c>
      <c r="E3" s="72" t="s">
        <v>5</v>
      </c>
      <c r="F3" s="71" t="s">
        <v>6</v>
      </c>
      <c r="G3" s="71" t="s">
        <v>7</v>
      </c>
      <c r="H3" s="71" t="s">
        <v>8</v>
      </c>
      <c r="I3" s="71" t="s">
        <v>252</v>
      </c>
      <c r="J3" s="71" t="s">
        <v>10</v>
      </c>
      <c r="K3" s="71"/>
      <c r="L3" s="71" t="s">
        <v>11</v>
      </c>
      <c r="M3" s="71" t="s">
        <v>253</v>
      </c>
    </row>
    <row r="4" s="28" customFormat="1" ht="15" customHeight="1" spans="1:13">
      <c r="A4" s="71"/>
      <c r="B4" s="71"/>
      <c r="C4" s="71"/>
      <c r="D4" s="71"/>
      <c r="E4" s="73"/>
      <c r="F4" s="71"/>
      <c r="G4" s="71"/>
      <c r="H4" s="71"/>
      <c r="I4" s="71"/>
      <c r="J4" s="71" t="s">
        <v>13</v>
      </c>
      <c r="K4" s="71" t="s">
        <v>14</v>
      </c>
      <c r="L4" s="71"/>
      <c r="M4" s="71"/>
    </row>
    <row r="5" s="28" customFormat="1" ht="15" customHeight="1" spans="1:13">
      <c r="A5" s="71"/>
      <c r="B5" s="71"/>
      <c r="C5" s="71"/>
      <c r="D5" s="71"/>
      <c r="E5" s="73"/>
      <c r="F5" s="71"/>
      <c r="G5" s="71"/>
      <c r="H5" s="71"/>
      <c r="I5" s="71"/>
      <c r="J5" s="71"/>
      <c r="K5" s="71"/>
      <c r="L5" s="71"/>
      <c r="M5" s="71"/>
    </row>
    <row r="6" s="28" customFormat="1" ht="9" customHeight="1" spans="1:13">
      <c r="A6" s="71"/>
      <c r="B6" s="71"/>
      <c r="C6" s="71"/>
      <c r="D6" s="71"/>
      <c r="E6" s="74"/>
      <c r="F6" s="71"/>
      <c r="G6" s="71"/>
      <c r="H6" s="71"/>
      <c r="I6" s="71"/>
      <c r="J6" s="71"/>
      <c r="K6" s="71"/>
      <c r="L6" s="71"/>
      <c r="M6" s="71"/>
    </row>
    <row r="7" s="29" customFormat="1" ht="27" customHeight="1" spans="1:13">
      <c r="A7" s="71" t="s">
        <v>254</v>
      </c>
      <c r="B7" s="71"/>
      <c r="C7" s="71"/>
      <c r="D7" s="71"/>
      <c r="E7" s="75"/>
      <c r="F7" s="71"/>
      <c r="G7" s="71"/>
      <c r="H7" s="71">
        <f t="shared" ref="H7:J7" si="0">H8+H23</f>
        <v>1558283</v>
      </c>
      <c r="I7" s="84">
        <f t="shared" si="0"/>
        <v>48730</v>
      </c>
      <c r="J7" s="71">
        <f t="shared" si="0"/>
        <v>833335</v>
      </c>
      <c r="K7" s="84"/>
      <c r="L7" s="71"/>
      <c r="M7" s="71"/>
    </row>
    <row r="8" s="29" customFormat="1" ht="27" customHeight="1" spans="1:13">
      <c r="A8" s="71" t="s">
        <v>255</v>
      </c>
      <c r="B8" s="71"/>
      <c r="C8" s="71"/>
      <c r="D8" s="71"/>
      <c r="E8" s="75"/>
      <c r="F8" s="71"/>
      <c r="G8" s="71"/>
      <c r="H8" s="76">
        <f t="shared" ref="H8:J8" si="1">H9+H18+H21</f>
        <v>257510</v>
      </c>
      <c r="I8" s="76">
        <f t="shared" si="1"/>
        <v>48730</v>
      </c>
      <c r="J8" s="76">
        <f t="shared" si="1"/>
        <v>154465</v>
      </c>
      <c r="K8" s="84"/>
      <c r="L8" s="71"/>
      <c r="M8" s="71"/>
    </row>
    <row r="9" s="29" customFormat="1" ht="27" customHeight="1" spans="1:13">
      <c r="A9" s="71" t="s">
        <v>256</v>
      </c>
      <c r="B9" s="71"/>
      <c r="C9" s="71"/>
      <c r="D9" s="71"/>
      <c r="E9" s="75"/>
      <c r="F9" s="71"/>
      <c r="G9" s="71"/>
      <c r="H9" s="76">
        <f>H10+H12</f>
        <v>250260</v>
      </c>
      <c r="I9" s="76">
        <f>I10+I12</f>
        <v>45500</v>
      </c>
      <c r="J9" s="76">
        <f>J10+J12</f>
        <v>150445</v>
      </c>
      <c r="K9" s="84"/>
      <c r="L9" s="71"/>
      <c r="M9" s="71"/>
    </row>
    <row r="10" s="29" customFormat="1" ht="27" customHeight="1" spans="1:13">
      <c r="A10" s="71"/>
      <c r="B10" s="77" t="s">
        <v>48</v>
      </c>
      <c r="C10" s="78"/>
      <c r="D10" s="79"/>
      <c r="E10" s="75"/>
      <c r="F10" s="71"/>
      <c r="G10" s="71"/>
      <c r="H10" s="80">
        <v>222300</v>
      </c>
      <c r="I10" s="81">
        <v>38000</v>
      </c>
      <c r="J10" s="81">
        <v>136485</v>
      </c>
      <c r="K10" s="84"/>
      <c r="L10" s="71"/>
      <c r="M10" s="71"/>
    </row>
    <row r="11" s="30" customFormat="1" ht="39" customHeight="1" spans="1:13">
      <c r="A11" s="23">
        <v>1</v>
      </c>
      <c r="B11" s="81" t="s">
        <v>257</v>
      </c>
      <c r="C11" s="81" t="s">
        <v>258</v>
      </c>
      <c r="D11" s="81" t="s">
        <v>259</v>
      </c>
      <c r="E11" s="82" t="s">
        <v>260</v>
      </c>
      <c r="F11" s="81" t="s">
        <v>24</v>
      </c>
      <c r="G11" s="81" t="s">
        <v>261</v>
      </c>
      <c r="H11" s="80">
        <v>222300</v>
      </c>
      <c r="I11" s="81">
        <v>38000</v>
      </c>
      <c r="J11" s="81">
        <v>136485</v>
      </c>
      <c r="K11" s="81" t="s">
        <v>262</v>
      </c>
      <c r="L11" s="81" t="s">
        <v>27</v>
      </c>
      <c r="M11" s="81" t="s">
        <v>50</v>
      </c>
    </row>
    <row r="12" s="29" customFormat="1" ht="24" customHeight="1" spans="1:13">
      <c r="A12" s="71" t="s">
        <v>263</v>
      </c>
      <c r="B12" s="71"/>
      <c r="C12" s="71"/>
      <c r="D12" s="71"/>
      <c r="E12" s="75"/>
      <c r="F12" s="71"/>
      <c r="G12" s="71"/>
      <c r="H12" s="76">
        <f>SUM(H13:H17)</f>
        <v>27960</v>
      </c>
      <c r="I12" s="76">
        <f>SUM(I13:I17)</f>
        <v>7500</v>
      </c>
      <c r="J12" s="76">
        <f>SUM(J13:J17)</f>
        <v>13960</v>
      </c>
      <c r="K12" s="84"/>
      <c r="L12" s="71"/>
      <c r="M12" s="71"/>
    </row>
    <row r="13" s="31" customFormat="1" ht="40" customHeight="1" spans="1:13">
      <c r="A13" s="23">
        <v>2</v>
      </c>
      <c r="B13" s="23" t="s">
        <v>264</v>
      </c>
      <c r="C13" s="23" t="s">
        <v>46</v>
      </c>
      <c r="D13" s="23" t="s">
        <v>37</v>
      </c>
      <c r="E13" s="24" t="s">
        <v>265</v>
      </c>
      <c r="F13" s="23" t="s">
        <v>24</v>
      </c>
      <c r="G13" s="23" t="s">
        <v>25</v>
      </c>
      <c r="H13" s="23">
        <v>4160</v>
      </c>
      <c r="I13" s="23">
        <v>1000</v>
      </c>
      <c r="J13" s="23">
        <v>3160</v>
      </c>
      <c r="K13" s="23" t="s">
        <v>26</v>
      </c>
      <c r="L13" s="96" t="s">
        <v>27</v>
      </c>
      <c r="M13" s="23" t="s">
        <v>266</v>
      </c>
    </row>
    <row r="14" s="30" customFormat="1" ht="37" customHeight="1" spans="1:13">
      <c r="A14" s="23">
        <v>3</v>
      </c>
      <c r="B14" s="23" t="s">
        <v>267</v>
      </c>
      <c r="C14" s="23" t="s">
        <v>268</v>
      </c>
      <c r="D14" s="23" t="s">
        <v>22</v>
      </c>
      <c r="E14" s="24" t="s">
        <v>269</v>
      </c>
      <c r="F14" s="23" t="s">
        <v>24</v>
      </c>
      <c r="G14" s="23" t="s">
        <v>53</v>
      </c>
      <c r="H14" s="83">
        <v>6500</v>
      </c>
      <c r="I14" s="83">
        <v>1000</v>
      </c>
      <c r="J14" s="83">
        <v>2000</v>
      </c>
      <c r="K14" s="23" t="s">
        <v>155</v>
      </c>
      <c r="L14" s="23" t="s">
        <v>33</v>
      </c>
      <c r="M14" s="23" t="s">
        <v>268</v>
      </c>
    </row>
    <row r="15" s="32" customFormat="1" ht="47" customHeight="1" spans="1:13">
      <c r="A15" s="23">
        <v>4</v>
      </c>
      <c r="B15" s="23" t="s">
        <v>270</v>
      </c>
      <c r="C15" s="23" t="s">
        <v>68</v>
      </c>
      <c r="D15" s="23" t="s">
        <v>22</v>
      </c>
      <c r="E15" s="24" t="s">
        <v>271</v>
      </c>
      <c r="F15" s="23" t="s">
        <v>24</v>
      </c>
      <c r="G15" s="23" t="s">
        <v>60</v>
      </c>
      <c r="H15" s="23">
        <v>6500</v>
      </c>
      <c r="I15" s="23">
        <v>500</v>
      </c>
      <c r="J15" s="23">
        <v>3000</v>
      </c>
      <c r="K15" s="23" t="s">
        <v>215</v>
      </c>
      <c r="L15" s="23" t="s">
        <v>81</v>
      </c>
      <c r="M15" s="23" t="s">
        <v>68</v>
      </c>
    </row>
    <row r="16" s="32" customFormat="1" ht="38" customHeight="1" spans="1:13">
      <c r="A16" s="23">
        <v>5</v>
      </c>
      <c r="B16" s="23" t="s">
        <v>272</v>
      </c>
      <c r="C16" s="23" t="s">
        <v>68</v>
      </c>
      <c r="D16" s="23" t="s">
        <v>22</v>
      </c>
      <c r="E16" s="24" t="s">
        <v>273</v>
      </c>
      <c r="F16" s="23" t="s">
        <v>24</v>
      </c>
      <c r="G16" s="23" t="s">
        <v>25</v>
      </c>
      <c r="H16" s="23">
        <v>5800</v>
      </c>
      <c r="I16" s="23">
        <v>2000</v>
      </c>
      <c r="J16" s="23">
        <v>3800</v>
      </c>
      <c r="K16" s="23" t="s">
        <v>26</v>
      </c>
      <c r="L16" s="23" t="s">
        <v>67</v>
      </c>
      <c r="M16" s="23" t="s">
        <v>68</v>
      </c>
    </row>
    <row r="17" s="30" customFormat="1" ht="42" customHeight="1" spans="1:13">
      <c r="A17" s="23">
        <v>6</v>
      </c>
      <c r="B17" s="81" t="s">
        <v>274</v>
      </c>
      <c r="C17" s="81" t="s">
        <v>275</v>
      </c>
      <c r="D17" s="81" t="s">
        <v>259</v>
      </c>
      <c r="E17" s="82" t="s">
        <v>276</v>
      </c>
      <c r="F17" s="81" t="s">
        <v>24</v>
      </c>
      <c r="G17" s="81" t="s">
        <v>277</v>
      </c>
      <c r="H17" s="81">
        <v>5000</v>
      </c>
      <c r="I17" s="81">
        <v>3000</v>
      </c>
      <c r="J17" s="81">
        <v>2000</v>
      </c>
      <c r="K17" s="25" t="s">
        <v>26</v>
      </c>
      <c r="L17" s="81" t="s">
        <v>33</v>
      </c>
      <c r="M17" s="81" t="s">
        <v>50</v>
      </c>
    </row>
    <row r="18" s="29" customFormat="1" ht="22" customHeight="1" spans="1:13">
      <c r="A18" s="71" t="s">
        <v>278</v>
      </c>
      <c r="B18" s="71"/>
      <c r="C18" s="71"/>
      <c r="D18" s="71"/>
      <c r="E18" s="75"/>
      <c r="F18" s="71"/>
      <c r="G18" s="71"/>
      <c r="H18" s="76">
        <f t="shared" ref="H18:J18" si="2">SUM(H19:H20)</f>
        <v>3350</v>
      </c>
      <c r="I18" s="76">
        <f t="shared" si="2"/>
        <v>700</v>
      </c>
      <c r="J18" s="76">
        <f t="shared" si="2"/>
        <v>2650</v>
      </c>
      <c r="K18" s="84"/>
      <c r="L18" s="71"/>
      <c r="M18" s="71"/>
    </row>
    <row r="19" s="33" customFormat="1" ht="38" customHeight="1" spans="1:13">
      <c r="A19" s="23">
        <v>7</v>
      </c>
      <c r="B19" s="23" t="s">
        <v>279</v>
      </c>
      <c r="C19" s="23" t="s">
        <v>280</v>
      </c>
      <c r="D19" s="23" t="s">
        <v>281</v>
      </c>
      <c r="E19" s="24" t="s">
        <v>282</v>
      </c>
      <c r="F19" s="23" t="s">
        <v>24</v>
      </c>
      <c r="G19" s="23" t="s">
        <v>25</v>
      </c>
      <c r="H19" s="83">
        <v>2490</v>
      </c>
      <c r="I19" s="83">
        <v>500</v>
      </c>
      <c r="J19" s="83">
        <v>1990</v>
      </c>
      <c r="K19" s="23" t="s">
        <v>26</v>
      </c>
      <c r="L19" s="23" t="s">
        <v>33</v>
      </c>
      <c r="M19" s="23" t="s">
        <v>280</v>
      </c>
    </row>
    <row r="20" s="34" customFormat="1" ht="38" customHeight="1" spans="1:13">
      <c r="A20" s="23">
        <v>8</v>
      </c>
      <c r="B20" s="23" t="s">
        <v>283</v>
      </c>
      <c r="C20" s="23" t="s">
        <v>284</v>
      </c>
      <c r="D20" s="23" t="s">
        <v>285</v>
      </c>
      <c r="E20" s="24" t="s">
        <v>286</v>
      </c>
      <c r="F20" s="23" t="s">
        <v>24</v>
      </c>
      <c r="G20" s="23" t="s">
        <v>25</v>
      </c>
      <c r="H20" s="23">
        <v>860</v>
      </c>
      <c r="I20" s="23">
        <v>200</v>
      </c>
      <c r="J20" s="23">
        <v>660</v>
      </c>
      <c r="K20" s="23" t="s">
        <v>26</v>
      </c>
      <c r="L20" s="23" t="s">
        <v>33</v>
      </c>
      <c r="M20" s="23" t="s">
        <v>284</v>
      </c>
    </row>
    <row r="21" s="29" customFormat="1" ht="22" customHeight="1" spans="1:13">
      <c r="A21" s="71" t="s">
        <v>287</v>
      </c>
      <c r="B21" s="71"/>
      <c r="C21" s="71"/>
      <c r="D21" s="71"/>
      <c r="E21" s="75"/>
      <c r="F21" s="71"/>
      <c r="G21" s="71"/>
      <c r="H21" s="76">
        <f t="shared" ref="H21:J21" si="3">SUM(H22)</f>
        <v>3900</v>
      </c>
      <c r="I21" s="76">
        <f t="shared" si="3"/>
        <v>2530</v>
      </c>
      <c r="J21" s="76">
        <f t="shared" si="3"/>
        <v>1370</v>
      </c>
      <c r="K21" s="84"/>
      <c r="L21" s="71"/>
      <c r="M21" s="71"/>
    </row>
    <row r="22" s="35" customFormat="1" ht="34" customHeight="1" spans="1:13">
      <c r="A22" s="23">
        <v>9</v>
      </c>
      <c r="B22" s="23" t="s">
        <v>288</v>
      </c>
      <c r="C22" s="23" t="s">
        <v>289</v>
      </c>
      <c r="D22" s="23" t="s">
        <v>290</v>
      </c>
      <c r="E22" s="24" t="s">
        <v>291</v>
      </c>
      <c r="F22" s="23" t="s">
        <v>24</v>
      </c>
      <c r="G22" s="23" t="s">
        <v>25</v>
      </c>
      <c r="H22" s="23">
        <v>3900</v>
      </c>
      <c r="I22" s="23">
        <v>2530</v>
      </c>
      <c r="J22" s="23">
        <v>1370</v>
      </c>
      <c r="K22" s="97" t="s">
        <v>26</v>
      </c>
      <c r="L22" s="23" t="s">
        <v>33</v>
      </c>
      <c r="M22" s="23" t="s">
        <v>292</v>
      </c>
    </row>
    <row r="23" s="29" customFormat="1" ht="22" customHeight="1" spans="1:13">
      <c r="A23" s="84" t="s">
        <v>293</v>
      </c>
      <c r="B23" s="84"/>
      <c r="C23" s="84"/>
      <c r="D23" s="84"/>
      <c r="E23" s="85"/>
      <c r="F23" s="71"/>
      <c r="G23" s="71"/>
      <c r="H23" s="71">
        <f>H24+H105+H150+H168</f>
        <v>1300773</v>
      </c>
      <c r="I23" s="71"/>
      <c r="J23" s="71">
        <f>J24+J105+J150+J168</f>
        <v>678870</v>
      </c>
      <c r="K23" s="71"/>
      <c r="L23" s="84"/>
      <c r="M23" s="71"/>
    </row>
    <row r="24" s="29" customFormat="1" ht="22" customHeight="1" spans="1:13">
      <c r="A24" s="71" t="s">
        <v>294</v>
      </c>
      <c r="B24" s="71"/>
      <c r="C24" s="71"/>
      <c r="D24" s="71"/>
      <c r="E24" s="75"/>
      <c r="F24" s="71"/>
      <c r="G24" s="71"/>
      <c r="H24" s="71">
        <f t="shared" ref="H24:J24" si="4">H25+H60+H80+H89</f>
        <v>704645</v>
      </c>
      <c r="I24" s="84">
        <f t="shared" si="4"/>
        <v>0</v>
      </c>
      <c r="J24" s="71">
        <f t="shared" si="4"/>
        <v>443575</v>
      </c>
      <c r="K24" s="84"/>
      <c r="L24" s="71"/>
      <c r="M24" s="71"/>
    </row>
    <row r="25" s="29" customFormat="1" ht="22" customHeight="1" spans="1:13">
      <c r="A25" s="71" t="s">
        <v>295</v>
      </c>
      <c r="B25" s="71"/>
      <c r="C25" s="71"/>
      <c r="D25" s="71"/>
      <c r="E25" s="75"/>
      <c r="F25" s="71"/>
      <c r="G25" s="71"/>
      <c r="H25" s="76">
        <f>SUM(H26:H59)</f>
        <v>191485</v>
      </c>
      <c r="I25" s="76">
        <f>SUM(I26:I59)</f>
        <v>0</v>
      </c>
      <c r="J25" s="76">
        <f>SUM(J26:J59)</f>
        <v>186865</v>
      </c>
      <c r="K25" s="84"/>
      <c r="L25" s="71"/>
      <c r="M25" s="71"/>
    </row>
    <row r="26" s="32" customFormat="1" ht="64" customHeight="1" spans="1:13">
      <c r="A26" s="23">
        <v>10</v>
      </c>
      <c r="B26" s="86" t="s">
        <v>296</v>
      </c>
      <c r="C26" s="23" t="s">
        <v>297</v>
      </c>
      <c r="D26" s="86" t="s">
        <v>298</v>
      </c>
      <c r="E26" s="87" t="s">
        <v>299</v>
      </c>
      <c r="F26" s="23" t="s">
        <v>75</v>
      </c>
      <c r="G26" s="23">
        <v>2023</v>
      </c>
      <c r="H26" s="23">
        <v>19150</v>
      </c>
      <c r="I26" s="86"/>
      <c r="J26" s="23">
        <v>19150</v>
      </c>
      <c r="K26" s="23" t="s">
        <v>26</v>
      </c>
      <c r="L26" s="96" t="s">
        <v>33</v>
      </c>
      <c r="M26" s="23" t="s">
        <v>300</v>
      </c>
    </row>
    <row r="27" s="36" customFormat="1" ht="45" customHeight="1" spans="1:13">
      <c r="A27" s="23">
        <v>11</v>
      </c>
      <c r="B27" s="86" t="s">
        <v>301</v>
      </c>
      <c r="C27" s="23" t="s">
        <v>302</v>
      </c>
      <c r="D27" s="86" t="s">
        <v>248</v>
      </c>
      <c r="E27" s="24" t="s">
        <v>303</v>
      </c>
      <c r="F27" s="23" t="s">
        <v>75</v>
      </c>
      <c r="G27" s="23">
        <v>2023</v>
      </c>
      <c r="H27" s="23">
        <v>6480</v>
      </c>
      <c r="I27" s="86"/>
      <c r="J27" s="23">
        <v>6480</v>
      </c>
      <c r="K27" s="23" t="s">
        <v>26</v>
      </c>
      <c r="L27" s="96" t="s">
        <v>81</v>
      </c>
      <c r="M27" s="23" t="s">
        <v>300</v>
      </c>
    </row>
    <row r="28" s="37" customFormat="1" ht="49" customHeight="1" spans="1:13">
      <c r="A28" s="23">
        <v>12</v>
      </c>
      <c r="B28" s="23" t="s">
        <v>304</v>
      </c>
      <c r="C28" s="23" t="s">
        <v>305</v>
      </c>
      <c r="D28" s="23" t="s">
        <v>306</v>
      </c>
      <c r="E28" s="24" t="s">
        <v>307</v>
      </c>
      <c r="F28" s="23" t="s">
        <v>75</v>
      </c>
      <c r="G28" s="23">
        <v>2023</v>
      </c>
      <c r="H28" s="83">
        <v>8210</v>
      </c>
      <c r="I28" s="83"/>
      <c r="J28" s="83">
        <v>8210</v>
      </c>
      <c r="K28" s="23" t="s">
        <v>26</v>
      </c>
      <c r="L28" s="23" t="s">
        <v>33</v>
      </c>
      <c r="M28" s="23" t="s">
        <v>97</v>
      </c>
    </row>
    <row r="29" s="37" customFormat="1" ht="57" customHeight="1" spans="1:13">
      <c r="A29" s="23">
        <v>13</v>
      </c>
      <c r="B29" s="23" t="s">
        <v>308</v>
      </c>
      <c r="C29" s="23" t="s">
        <v>309</v>
      </c>
      <c r="D29" s="23" t="s">
        <v>310</v>
      </c>
      <c r="E29" s="88" t="s">
        <v>311</v>
      </c>
      <c r="F29" s="23" t="s">
        <v>75</v>
      </c>
      <c r="G29" s="23">
        <v>2023</v>
      </c>
      <c r="H29" s="83">
        <v>7640</v>
      </c>
      <c r="I29" s="83"/>
      <c r="J29" s="83">
        <v>7640</v>
      </c>
      <c r="K29" s="23" t="s">
        <v>26</v>
      </c>
      <c r="L29" s="23" t="s">
        <v>33</v>
      </c>
      <c r="M29" s="23" t="s">
        <v>97</v>
      </c>
    </row>
    <row r="30" s="36" customFormat="1" ht="49" customHeight="1" spans="1:13">
      <c r="A30" s="23">
        <v>14</v>
      </c>
      <c r="B30" s="23" t="s">
        <v>312</v>
      </c>
      <c r="C30" s="23" t="s">
        <v>313</v>
      </c>
      <c r="D30" s="23" t="s">
        <v>306</v>
      </c>
      <c r="E30" s="89" t="s">
        <v>314</v>
      </c>
      <c r="F30" s="23" t="s">
        <v>75</v>
      </c>
      <c r="G30" s="23">
        <v>2023</v>
      </c>
      <c r="H30" s="83">
        <v>6580</v>
      </c>
      <c r="I30" s="83"/>
      <c r="J30" s="83">
        <v>6580</v>
      </c>
      <c r="K30" s="23" t="s">
        <v>26</v>
      </c>
      <c r="L30" s="23" t="s">
        <v>33</v>
      </c>
      <c r="M30" s="23" t="s">
        <v>97</v>
      </c>
    </row>
    <row r="31" s="32" customFormat="1" ht="46" customHeight="1" spans="1:13">
      <c r="A31" s="23">
        <v>15</v>
      </c>
      <c r="B31" s="23" t="s">
        <v>315</v>
      </c>
      <c r="C31" s="23" t="s">
        <v>316</v>
      </c>
      <c r="D31" s="23" t="s">
        <v>317</v>
      </c>
      <c r="E31" s="24" t="s">
        <v>318</v>
      </c>
      <c r="F31" s="23" t="s">
        <v>75</v>
      </c>
      <c r="G31" s="23">
        <v>2023</v>
      </c>
      <c r="H31" s="83">
        <v>5160</v>
      </c>
      <c r="I31" s="83"/>
      <c r="J31" s="83">
        <v>5160</v>
      </c>
      <c r="K31" s="23" t="s">
        <v>26</v>
      </c>
      <c r="L31" s="23" t="s">
        <v>33</v>
      </c>
      <c r="M31" s="23" t="s">
        <v>97</v>
      </c>
    </row>
    <row r="32" s="38" customFormat="1" ht="49" customHeight="1" spans="1:13">
      <c r="A32" s="23">
        <v>16</v>
      </c>
      <c r="B32" s="23" t="s">
        <v>319</v>
      </c>
      <c r="C32" s="23" t="s">
        <v>320</v>
      </c>
      <c r="D32" s="23" t="s">
        <v>317</v>
      </c>
      <c r="E32" s="24" t="s">
        <v>321</v>
      </c>
      <c r="F32" s="23" t="s">
        <v>75</v>
      </c>
      <c r="G32" s="23">
        <v>2023</v>
      </c>
      <c r="H32" s="83">
        <v>4810</v>
      </c>
      <c r="I32" s="83"/>
      <c r="J32" s="83">
        <v>4810</v>
      </c>
      <c r="K32" s="23" t="s">
        <v>26</v>
      </c>
      <c r="L32" s="23" t="s">
        <v>33</v>
      </c>
      <c r="M32" s="23" t="s">
        <v>97</v>
      </c>
    </row>
    <row r="33" s="36" customFormat="1" ht="49" customHeight="1" spans="1:13">
      <c r="A33" s="23">
        <v>17</v>
      </c>
      <c r="B33" s="23" t="s">
        <v>322</v>
      </c>
      <c r="C33" s="23" t="s">
        <v>323</v>
      </c>
      <c r="D33" s="23" t="s">
        <v>324</v>
      </c>
      <c r="E33" s="24" t="s">
        <v>325</v>
      </c>
      <c r="F33" s="23" t="s">
        <v>75</v>
      </c>
      <c r="G33" s="23">
        <v>2023</v>
      </c>
      <c r="H33" s="83">
        <v>4620</v>
      </c>
      <c r="I33" s="83"/>
      <c r="J33" s="83">
        <v>4620</v>
      </c>
      <c r="K33" s="23" t="s">
        <v>26</v>
      </c>
      <c r="L33" s="23" t="s">
        <v>33</v>
      </c>
      <c r="M33" s="23" t="s">
        <v>97</v>
      </c>
    </row>
    <row r="34" s="36" customFormat="1" ht="51" customHeight="1" spans="1:13">
      <c r="A34" s="23">
        <v>18</v>
      </c>
      <c r="B34" s="23" t="s">
        <v>326</v>
      </c>
      <c r="C34" s="23" t="s">
        <v>327</v>
      </c>
      <c r="D34" s="23" t="s">
        <v>328</v>
      </c>
      <c r="E34" s="24" t="s">
        <v>329</v>
      </c>
      <c r="F34" s="23" t="s">
        <v>75</v>
      </c>
      <c r="G34" s="23">
        <v>2023</v>
      </c>
      <c r="H34" s="83">
        <v>6710</v>
      </c>
      <c r="I34" s="83"/>
      <c r="J34" s="83">
        <v>6710</v>
      </c>
      <c r="K34" s="23" t="s">
        <v>26</v>
      </c>
      <c r="L34" s="23" t="s">
        <v>33</v>
      </c>
      <c r="M34" s="23" t="s">
        <v>174</v>
      </c>
    </row>
    <row r="35" s="36" customFormat="1" ht="51" customHeight="1" spans="1:13">
      <c r="A35" s="23">
        <v>19</v>
      </c>
      <c r="B35" s="23" t="s">
        <v>330</v>
      </c>
      <c r="C35" s="23" t="s">
        <v>331</v>
      </c>
      <c r="D35" s="23" t="s">
        <v>332</v>
      </c>
      <c r="E35" s="24" t="s">
        <v>333</v>
      </c>
      <c r="F35" s="23" t="s">
        <v>75</v>
      </c>
      <c r="G35" s="23">
        <v>2023</v>
      </c>
      <c r="H35" s="83">
        <v>5580</v>
      </c>
      <c r="I35" s="98"/>
      <c r="J35" s="83">
        <v>5580</v>
      </c>
      <c r="K35" s="23" t="s">
        <v>26</v>
      </c>
      <c r="L35" s="23" t="s">
        <v>33</v>
      </c>
      <c r="M35" s="23" t="s">
        <v>174</v>
      </c>
    </row>
    <row r="36" s="35" customFormat="1" ht="40" customHeight="1" spans="1:13">
      <c r="A36" s="23">
        <v>20</v>
      </c>
      <c r="B36" s="23" t="s">
        <v>334</v>
      </c>
      <c r="C36" s="23" t="s">
        <v>335</v>
      </c>
      <c r="D36" s="23" t="s">
        <v>336</v>
      </c>
      <c r="E36" s="24" t="s">
        <v>337</v>
      </c>
      <c r="F36" s="23" t="s">
        <v>75</v>
      </c>
      <c r="G36" s="23">
        <v>2023</v>
      </c>
      <c r="H36" s="83">
        <v>5430</v>
      </c>
      <c r="I36" s="83"/>
      <c r="J36" s="83">
        <v>5430</v>
      </c>
      <c r="K36" s="23" t="s">
        <v>26</v>
      </c>
      <c r="L36" s="23" t="s">
        <v>33</v>
      </c>
      <c r="M36" s="23" t="s">
        <v>174</v>
      </c>
    </row>
    <row r="37" s="39" customFormat="1" ht="42" customHeight="1" spans="1:13">
      <c r="A37" s="23">
        <v>21</v>
      </c>
      <c r="B37" s="23" t="s">
        <v>338</v>
      </c>
      <c r="C37" s="23" t="s">
        <v>339</v>
      </c>
      <c r="D37" s="23" t="s">
        <v>340</v>
      </c>
      <c r="E37" s="24" t="s">
        <v>341</v>
      </c>
      <c r="F37" s="23" t="s">
        <v>75</v>
      </c>
      <c r="G37" s="25">
        <v>2023</v>
      </c>
      <c r="H37" s="83">
        <v>5200</v>
      </c>
      <c r="I37" s="98"/>
      <c r="J37" s="83">
        <v>5200</v>
      </c>
      <c r="K37" s="23" t="s">
        <v>26</v>
      </c>
      <c r="L37" s="23" t="s">
        <v>33</v>
      </c>
      <c r="M37" s="23" t="s">
        <v>174</v>
      </c>
    </row>
    <row r="38" s="35" customFormat="1" ht="47" customHeight="1" spans="1:13">
      <c r="A38" s="23">
        <v>22</v>
      </c>
      <c r="B38" s="23" t="s">
        <v>342</v>
      </c>
      <c r="C38" s="23" t="s">
        <v>331</v>
      </c>
      <c r="D38" s="23" t="s">
        <v>343</v>
      </c>
      <c r="E38" s="24" t="s">
        <v>344</v>
      </c>
      <c r="F38" s="23" t="s">
        <v>75</v>
      </c>
      <c r="G38" s="23">
        <v>2023</v>
      </c>
      <c r="H38" s="23">
        <v>3200</v>
      </c>
      <c r="I38" s="23"/>
      <c r="J38" s="23">
        <v>3200</v>
      </c>
      <c r="K38" s="23" t="s">
        <v>26</v>
      </c>
      <c r="L38" s="23" t="s">
        <v>188</v>
      </c>
      <c r="M38" s="23" t="s">
        <v>174</v>
      </c>
    </row>
    <row r="39" s="10" customFormat="1" ht="54" customHeight="1" spans="1:13">
      <c r="A39" s="23">
        <v>23</v>
      </c>
      <c r="B39" s="23" t="s">
        <v>345</v>
      </c>
      <c r="C39" s="23" t="s">
        <v>346</v>
      </c>
      <c r="D39" s="23" t="s">
        <v>347</v>
      </c>
      <c r="E39" s="24" t="s">
        <v>348</v>
      </c>
      <c r="F39" s="23" t="s">
        <v>75</v>
      </c>
      <c r="G39" s="23">
        <v>2023</v>
      </c>
      <c r="H39" s="23">
        <v>2300</v>
      </c>
      <c r="I39" s="23"/>
      <c r="J39" s="23">
        <v>2300</v>
      </c>
      <c r="K39" s="23" t="s">
        <v>26</v>
      </c>
      <c r="L39" s="23" t="s">
        <v>188</v>
      </c>
      <c r="M39" s="23" t="s">
        <v>174</v>
      </c>
    </row>
    <row r="40" s="40" customFormat="1" ht="52" customHeight="1" spans="1:13">
      <c r="A40" s="23">
        <v>24</v>
      </c>
      <c r="B40" s="23" t="s">
        <v>349</v>
      </c>
      <c r="C40" s="23" t="s">
        <v>350</v>
      </c>
      <c r="D40" s="90" t="s">
        <v>351</v>
      </c>
      <c r="E40" s="87" t="s">
        <v>352</v>
      </c>
      <c r="F40" s="90" t="s">
        <v>75</v>
      </c>
      <c r="G40" s="90">
        <v>2023</v>
      </c>
      <c r="H40" s="91">
        <v>5600</v>
      </c>
      <c r="I40" s="91"/>
      <c r="J40" s="91">
        <v>5600</v>
      </c>
      <c r="K40" s="90" t="s">
        <v>26</v>
      </c>
      <c r="L40" s="90" t="s">
        <v>27</v>
      </c>
      <c r="M40" s="90" t="s">
        <v>148</v>
      </c>
    </row>
    <row r="41" s="35" customFormat="1" ht="42" customHeight="1" spans="1:13">
      <c r="A41" s="23">
        <v>25</v>
      </c>
      <c r="B41" s="23" t="s">
        <v>353</v>
      </c>
      <c r="C41" s="23" t="s">
        <v>354</v>
      </c>
      <c r="D41" s="90" t="s">
        <v>355</v>
      </c>
      <c r="E41" s="87" t="s">
        <v>356</v>
      </c>
      <c r="F41" s="23" t="s">
        <v>75</v>
      </c>
      <c r="G41" s="23">
        <v>2023</v>
      </c>
      <c r="H41" s="91">
        <v>5300</v>
      </c>
      <c r="I41" s="98"/>
      <c r="J41" s="91">
        <v>5300</v>
      </c>
      <c r="K41" s="90" t="s">
        <v>26</v>
      </c>
      <c r="L41" s="90" t="s">
        <v>27</v>
      </c>
      <c r="M41" s="90" t="s">
        <v>148</v>
      </c>
    </row>
    <row r="42" s="41" customFormat="1" ht="50" customHeight="1" spans="1:13">
      <c r="A42" s="23">
        <v>26</v>
      </c>
      <c r="B42" s="23" t="s">
        <v>357</v>
      </c>
      <c r="C42" s="23" t="s">
        <v>358</v>
      </c>
      <c r="D42" s="90" t="s">
        <v>359</v>
      </c>
      <c r="E42" s="87" t="s">
        <v>360</v>
      </c>
      <c r="F42" s="23" t="s">
        <v>75</v>
      </c>
      <c r="G42" s="23">
        <v>2023</v>
      </c>
      <c r="H42" s="23">
        <v>1200</v>
      </c>
      <c r="I42" s="98"/>
      <c r="J42" s="83">
        <v>1200</v>
      </c>
      <c r="K42" s="98" t="s">
        <v>26</v>
      </c>
      <c r="L42" s="90" t="s">
        <v>27</v>
      </c>
      <c r="M42" s="90" t="s">
        <v>148</v>
      </c>
    </row>
    <row r="43" s="36" customFormat="1" ht="48" customHeight="1" spans="1:13">
      <c r="A43" s="23">
        <v>27</v>
      </c>
      <c r="B43" s="23" t="s">
        <v>361</v>
      </c>
      <c r="C43" s="23" t="s">
        <v>362</v>
      </c>
      <c r="D43" s="23" t="s">
        <v>363</v>
      </c>
      <c r="E43" s="24" t="s">
        <v>364</v>
      </c>
      <c r="F43" s="23" t="s">
        <v>75</v>
      </c>
      <c r="G43" s="23">
        <v>2023</v>
      </c>
      <c r="H43" s="23">
        <v>4000</v>
      </c>
      <c r="I43" s="23"/>
      <c r="J43" s="23">
        <v>4000</v>
      </c>
      <c r="K43" s="23" t="s">
        <v>26</v>
      </c>
      <c r="L43" s="23" t="s">
        <v>27</v>
      </c>
      <c r="M43" s="23" t="s">
        <v>139</v>
      </c>
    </row>
    <row r="44" s="36" customFormat="1" ht="35" customHeight="1" spans="1:13">
      <c r="A44" s="23">
        <v>28</v>
      </c>
      <c r="B44" s="23" t="s">
        <v>365</v>
      </c>
      <c r="C44" s="23" t="s">
        <v>366</v>
      </c>
      <c r="D44" s="23" t="s">
        <v>363</v>
      </c>
      <c r="E44" s="24" t="s">
        <v>367</v>
      </c>
      <c r="F44" s="23" t="s">
        <v>75</v>
      </c>
      <c r="G44" s="23">
        <v>2023</v>
      </c>
      <c r="H44" s="23">
        <v>3500</v>
      </c>
      <c r="I44" s="23"/>
      <c r="J44" s="23">
        <v>3500</v>
      </c>
      <c r="K44" s="23" t="s">
        <v>26</v>
      </c>
      <c r="L44" s="23" t="s">
        <v>27</v>
      </c>
      <c r="M44" s="23" t="s">
        <v>139</v>
      </c>
    </row>
    <row r="45" s="36" customFormat="1" ht="37" customHeight="1" spans="1:13">
      <c r="A45" s="23">
        <v>29</v>
      </c>
      <c r="B45" s="23" t="s">
        <v>368</v>
      </c>
      <c r="C45" s="23" t="s">
        <v>369</v>
      </c>
      <c r="D45" s="23" t="s">
        <v>370</v>
      </c>
      <c r="E45" s="24" t="s">
        <v>371</v>
      </c>
      <c r="F45" s="23" t="s">
        <v>75</v>
      </c>
      <c r="G45" s="23">
        <v>2023</v>
      </c>
      <c r="H45" s="23">
        <v>3200</v>
      </c>
      <c r="I45" s="23"/>
      <c r="J45" s="23">
        <v>3200</v>
      </c>
      <c r="K45" s="23" t="s">
        <v>26</v>
      </c>
      <c r="L45" s="23" t="s">
        <v>27</v>
      </c>
      <c r="M45" s="23" t="s">
        <v>139</v>
      </c>
    </row>
    <row r="46" s="38" customFormat="1" ht="54" customHeight="1" spans="1:13">
      <c r="A46" s="23">
        <v>30</v>
      </c>
      <c r="B46" s="90" t="s">
        <v>372</v>
      </c>
      <c r="C46" s="90" t="s">
        <v>373</v>
      </c>
      <c r="D46" s="23" t="s">
        <v>374</v>
      </c>
      <c r="E46" s="24" t="s">
        <v>375</v>
      </c>
      <c r="F46" s="23" t="s">
        <v>75</v>
      </c>
      <c r="G46" s="23">
        <v>2023</v>
      </c>
      <c r="H46" s="83">
        <v>4730</v>
      </c>
      <c r="I46" s="83"/>
      <c r="J46" s="83">
        <v>4730</v>
      </c>
      <c r="K46" s="23" t="s">
        <v>26</v>
      </c>
      <c r="L46" s="96" t="s">
        <v>33</v>
      </c>
      <c r="M46" s="23" t="s">
        <v>126</v>
      </c>
    </row>
    <row r="47" s="36" customFormat="1" ht="34" customHeight="1" spans="1:13">
      <c r="A47" s="23">
        <v>31</v>
      </c>
      <c r="B47" s="86" t="s">
        <v>376</v>
      </c>
      <c r="C47" s="90" t="s">
        <v>377</v>
      </c>
      <c r="D47" s="86" t="s">
        <v>290</v>
      </c>
      <c r="E47" s="24" t="s">
        <v>378</v>
      </c>
      <c r="F47" s="23" t="s">
        <v>75</v>
      </c>
      <c r="G47" s="86" t="s">
        <v>154</v>
      </c>
      <c r="H47" s="86">
        <v>11000</v>
      </c>
      <c r="I47" s="86"/>
      <c r="J47" s="86">
        <v>9000</v>
      </c>
      <c r="K47" s="23" t="s">
        <v>61</v>
      </c>
      <c r="L47" s="96" t="s">
        <v>188</v>
      </c>
      <c r="M47" s="86" t="s">
        <v>379</v>
      </c>
    </row>
    <row r="48" s="29" customFormat="1" ht="48" customHeight="1" spans="1:13">
      <c r="A48" s="23">
        <v>32</v>
      </c>
      <c r="B48" s="23" t="s">
        <v>380</v>
      </c>
      <c r="C48" s="90" t="s">
        <v>381</v>
      </c>
      <c r="D48" s="23" t="s">
        <v>382</v>
      </c>
      <c r="E48" s="24" t="s">
        <v>383</v>
      </c>
      <c r="F48" s="25" t="s">
        <v>75</v>
      </c>
      <c r="G48" s="23">
        <v>2023</v>
      </c>
      <c r="H48" s="23">
        <v>33400</v>
      </c>
      <c r="I48" s="23"/>
      <c r="J48" s="23">
        <v>33400</v>
      </c>
      <c r="K48" s="23" t="s">
        <v>26</v>
      </c>
      <c r="L48" s="23" t="s">
        <v>33</v>
      </c>
      <c r="M48" s="23" t="s">
        <v>379</v>
      </c>
    </row>
    <row r="49" s="35" customFormat="1" ht="30" customHeight="1" spans="1:13">
      <c r="A49" s="23">
        <v>33</v>
      </c>
      <c r="B49" s="90" t="s">
        <v>384</v>
      </c>
      <c r="C49" s="90" t="s">
        <v>377</v>
      </c>
      <c r="D49" s="90" t="s">
        <v>385</v>
      </c>
      <c r="E49" s="87" t="s">
        <v>386</v>
      </c>
      <c r="F49" s="23" t="s">
        <v>75</v>
      </c>
      <c r="G49" s="23">
        <v>2023</v>
      </c>
      <c r="H49" s="23">
        <v>3000</v>
      </c>
      <c r="I49" s="23"/>
      <c r="J49" s="23">
        <v>3000</v>
      </c>
      <c r="K49" s="23" t="s">
        <v>26</v>
      </c>
      <c r="L49" s="96" t="s">
        <v>188</v>
      </c>
      <c r="M49" s="86" t="s">
        <v>379</v>
      </c>
    </row>
    <row r="50" s="42" customFormat="1" ht="38" customHeight="1" spans="1:13">
      <c r="A50" s="23">
        <v>34</v>
      </c>
      <c r="B50" s="23" t="s">
        <v>387</v>
      </c>
      <c r="C50" s="90" t="s">
        <v>377</v>
      </c>
      <c r="D50" s="23" t="s">
        <v>388</v>
      </c>
      <c r="E50" s="24" t="s">
        <v>389</v>
      </c>
      <c r="F50" s="23" t="s">
        <v>75</v>
      </c>
      <c r="G50" s="23">
        <v>2023</v>
      </c>
      <c r="H50" s="23">
        <v>3000</v>
      </c>
      <c r="I50" s="23"/>
      <c r="J50" s="23">
        <v>3000</v>
      </c>
      <c r="K50" s="23" t="s">
        <v>26</v>
      </c>
      <c r="L50" s="23" t="s">
        <v>33</v>
      </c>
      <c r="M50" s="23" t="s">
        <v>379</v>
      </c>
    </row>
    <row r="51" s="13" customFormat="1" ht="47" customHeight="1" spans="1:13">
      <c r="A51" s="23">
        <v>35</v>
      </c>
      <c r="B51" s="23" t="s">
        <v>390</v>
      </c>
      <c r="C51" s="90" t="s">
        <v>377</v>
      </c>
      <c r="D51" s="23" t="s">
        <v>391</v>
      </c>
      <c r="E51" s="24" t="s">
        <v>392</v>
      </c>
      <c r="F51" s="23" t="s">
        <v>75</v>
      </c>
      <c r="G51" s="23">
        <v>2023</v>
      </c>
      <c r="H51" s="23">
        <v>2000</v>
      </c>
      <c r="I51" s="23"/>
      <c r="J51" s="23">
        <v>2000</v>
      </c>
      <c r="K51" s="23" t="s">
        <v>26</v>
      </c>
      <c r="L51" s="23" t="s">
        <v>33</v>
      </c>
      <c r="M51" s="23" t="s">
        <v>379</v>
      </c>
    </row>
    <row r="52" s="43" customFormat="1" ht="41" customHeight="1" spans="1:13">
      <c r="A52" s="23">
        <v>36</v>
      </c>
      <c r="B52" s="23" t="s">
        <v>393</v>
      </c>
      <c r="C52" s="90" t="s">
        <v>394</v>
      </c>
      <c r="D52" s="23" t="s">
        <v>395</v>
      </c>
      <c r="E52" s="24" t="s">
        <v>396</v>
      </c>
      <c r="F52" s="23" t="s">
        <v>75</v>
      </c>
      <c r="G52" s="23">
        <v>2023</v>
      </c>
      <c r="H52" s="23">
        <v>1000</v>
      </c>
      <c r="I52" s="23"/>
      <c r="J52" s="23">
        <v>1000</v>
      </c>
      <c r="K52" s="23" t="s">
        <v>26</v>
      </c>
      <c r="L52" s="23" t="s">
        <v>33</v>
      </c>
      <c r="M52" s="23" t="s">
        <v>379</v>
      </c>
    </row>
    <row r="53" s="36" customFormat="1" ht="50" customHeight="1" spans="1:13">
      <c r="A53" s="23">
        <v>37</v>
      </c>
      <c r="B53" s="90" t="s">
        <v>397</v>
      </c>
      <c r="C53" s="23" t="s">
        <v>398</v>
      </c>
      <c r="D53" s="23" t="s">
        <v>290</v>
      </c>
      <c r="E53" s="87" t="s">
        <v>399</v>
      </c>
      <c r="F53" s="23" t="s">
        <v>75</v>
      </c>
      <c r="G53" s="23">
        <v>2023</v>
      </c>
      <c r="H53" s="23">
        <v>6600</v>
      </c>
      <c r="I53" s="23"/>
      <c r="J53" s="23">
        <v>6600</v>
      </c>
      <c r="K53" s="23" t="s">
        <v>26</v>
      </c>
      <c r="L53" s="86" t="s">
        <v>33</v>
      </c>
      <c r="M53" s="99" t="s">
        <v>400</v>
      </c>
    </row>
    <row r="54" s="43" customFormat="1" ht="48" customHeight="1" spans="1:13">
      <c r="A54" s="23">
        <v>38</v>
      </c>
      <c r="B54" s="23" t="s">
        <v>401</v>
      </c>
      <c r="C54" s="23" t="s">
        <v>402</v>
      </c>
      <c r="D54" s="23" t="s">
        <v>403</v>
      </c>
      <c r="E54" s="24" t="s">
        <v>404</v>
      </c>
      <c r="F54" s="23" t="s">
        <v>75</v>
      </c>
      <c r="G54" s="23">
        <v>2023</v>
      </c>
      <c r="H54" s="83">
        <v>665</v>
      </c>
      <c r="I54" s="83"/>
      <c r="J54" s="83">
        <v>665</v>
      </c>
      <c r="K54" s="23" t="s">
        <v>26</v>
      </c>
      <c r="L54" s="93" t="s">
        <v>33</v>
      </c>
      <c r="M54" s="23" t="s">
        <v>405</v>
      </c>
    </row>
    <row r="55" s="33" customFormat="1" ht="37" customHeight="1" spans="1:13">
      <c r="A55" s="23">
        <v>39</v>
      </c>
      <c r="B55" s="23" t="s">
        <v>406</v>
      </c>
      <c r="C55" s="23" t="s">
        <v>407</v>
      </c>
      <c r="D55" s="23" t="s">
        <v>408</v>
      </c>
      <c r="E55" s="24" t="s">
        <v>409</v>
      </c>
      <c r="F55" s="23" t="s">
        <v>75</v>
      </c>
      <c r="G55" s="23">
        <v>2023</v>
      </c>
      <c r="H55" s="23">
        <v>2300</v>
      </c>
      <c r="I55" s="23"/>
      <c r="J55" s="23">
        <v>2300</v>
      </c>
      <c r="K55" s="23" t="s">
        <v>26</v>
      </c>
      <c r="L55" s="86" t="s">
        <v>33</v>
      </c>
      <c r="M55" s="23" t="s">
        <v>410</v>
      </c>
    </row>
    <row r="56" s="35" customFormat="1" ht="52" customHeight="1" spans="1:13">
      <c r="A56" s="23">
        <v>40</v>
      </c>
      <c r="B56" s="23" t="s">
        <v>411</v>
      </c>
      <c r="C56" s="23" t="s">
        <v>412</v>
      </c>
      <c r="D56" s="23" t="s">
        <v>413</v>
      </c>
      <c r="E56" s="24" t="s">
        <v>414</v>
      </c>
      <c r="F56" s="25" t="s">
        <v>75</v>
      </c>
      <c r="G56" s="23" t="s">
        <v>154</v>
      </c>
      <c r="H56" s="83">
        <v>3220</v>
      </c>
      <c r="I56" s="83"/>
      <c r="J56" s="83">
        <v>600</v>
      </c>
      <c r="K56" s="23" t="s">
        <v>61</v>
      </c>
      <c r="L56" s="100" t="s">
        <v>33</v>
      </c>
      <c r="M56" s="23" t="s">
        <v>415</v>
      </c>
    </row>
    <row r="57" s="36" customFormat="1" ht="44" customHeight="1" spans="1:13">
      <c r="A57" s="23">
        <v>41</v>
      </c>
      <c r="B57" s="23" t="s">
        <v>416</v>
      </c>
      <c r="C57" s="90" t="s">
        <v>417</v>
      </c>
      <c r="D57" s="90" t="s">
        <v>418</v>
      </c>
      <c r="E57" s="87" t="s">
        <v>419</v>
      </c>
      <c r="F57" s="92" t="s">
        <v>75</v>
      </c>
      <c r="G57" s="93">
        <v>2023</v>
      </c>
      <c r="H57" s="83">
        <v>3500</v>
      </c>
      <c r="I57" s="98"/>
      <c r="J57" s="83">
        <v>3500</v>
      </c>
      <c r="K57" s="23" t="s">
        <v>26</v>
      </c>
      <c r="L57" s="23" t="s">
        <v>33</v>
      </c>
      <c r="M57" s="23" t="s">
        <v>420</v>
      </c>
    </row>
    <row r="58" s="13" customFormat="1" ht="63" customHeight="1" spans="1:13">
      <c r="A58" s="23">
        <v>42</v>
      </c>
      <c r="B58" s="90" t="s">
        <v>421</v>
      </c>
      <c r="C58" s="90" t="s">
        <v>422</v>
      </c>
      <c r="D58" s="90" t="s">
        <v>423</v>
      </c>
      <c r="E58" s="87" t="s">
        <v>424</v>
      </c>
      <c r="F58" s="23" t="s">
        <v>75</v>
      </c>
      <c r="G58" s="93">
        <v>2023</v>
      </c>
      <c r="H58" s="94">
        <v>1600</v>
      </c>
      <c r="I58" s="23"/>
      <c r="J58" s="23">
        <v>1600</v>
      </c>
      <c r="K58" s="23" t="s">
        <v>26</v>
      </c>
      <c r="L58" s="23" t="s">
        <v>33</v>
      </c>
      <c r="M58" s="23" t="s">
        <v>422</v>
      </c>
    </row>
    <row r="59" s="43" customFormat="1" ht="60" customHeight="1" spans="1:13">
      <c r="A59" s="23">
        <v>43</v>
      </c>
      <c r="B59" s="23" t="s">
        <v>425</v>
      </c>
      <c r="C59" s="23" t="s">
        <v>426</v>
      </c>
      <c r="D59" s="23" t="s">
        <v>408</v>
      </c>
      <c r="E59" s="24" t="s">
        <v>427</v>
      </c>
      <c r="F59" s="23" t="s">
        <v>75</v>
      </c>
      <c r="G59" s="23">
        <v>2023</v>
      </c>
      <c r="H59" s="83">
        <v>1600</v>
      </c>
      <c r="I59" s="83"/>
      <c r="J59" s="83">
        <v>1600</v>
      </c>
      <c r="K59" s="23" t="s">
        <v>26</v>
      </c>
      <c r="L59" s="23" t="s">
        <v>27</v>
      </c>
      <c r="M59" s="23" t="s">
        <v>428</v>
      </c>
    </row>
    <row r="60" s="44" customFormat="1" ht="21" customHeight="1" spans="1:13">
      <c r="A60" s="71" t="s">
        <v>429</v>
      </c>
      <c r="B60" s="71"/>
      <c r="C60" s="71"/>
      <c r="D60" s="71"/>
      <c r="E60" s="75"/>
      <c r="F60" s="71"/>
      <c r="G60" s="71"/>
      <c r="H60" s="76">
        <f>SUM(H61:H79)</f>
        <v>356320</v>
      </c>
      <c r="I60" s="76">
        <f>SUM(I61:I79)</f>
        <v>0</v>
      </c>
      <c r="J60" s="76">
        <f>SUM(J61:J79)</f>
        <v>143920</v>
      </c>
      <c r="K60" s="84"/>
      <c r="L60" s="71"/>
      <c r="M60" s="71"/>
    </row>
    <row r="61" s="45" customFormat="1" ht="44" customHeight="1" spans="1:15">
      <c r="A61" s="23">
        <v>44</v>
      </c>
      <c r="B61" s="90" t="s">
        <v>430</v>
      </c>
      <c r="C61" s="90" t="s">
        <v>431</v>
      </c>
      <c r="D61" s="90" t="s">
        <v>432</v>
      </c>
      <c r="E61" s="87" t="s">
        <v>433</v>
      </c>
      <c r="F61" s="23" t="s">
        <v>75</v>
      </c>
      <c r="G61" s="23" t="s">
        <v>154</v>
      </c>
      <c r="H61" s="80">
        <v>90000</v>
      </c>
      <c r="I61" s="80"/>
      <c r="J61" s="80">
        <v>30000</v>
      </c>
      <c r="K61" s="23" t="s">
        <v>61</v>
      </c>
      <c r="L61" s="96" t="s">
        <v>67</v>
      </c>
      <c r="M61" s="23" t="s">
        <v>126</v>
      </c>
      <c r="N61" s="30"/>
      <c r="O61" s="30"/>
    </row>
    <row r="62" s="43" customFormat="1" ht="39" customHeight="1" spans="1:13">
      <c r="A62" s="23">
        <v>45</v>
      </c>
      <c r="B62" s="86" t="s">
        <v>434</v>
      </c>
      <c r="C62" s="86" t="s">
        <v>30</v>
      </c>
      <c r="D62" s="86" t="s">
        <v>435</v>
      </c>
      <c r="E62" s="95" t="s">
        <v>436</v>
      </c>
      <c r="F62" s="23" t="s">
        <v>75</v>
      </c>
      <c r="G62" s="23">
        <v>2023</v>
      </c>
      <c r="H62" s="23">
        <v>33570</v>
      </c>
      <c r="I62" s="86"/>
      <c r="J62" s="23">
        <v>33570</v>
      </c>
      <c r="K62" s="23" t="s">
        <v>26</v>
      </c>
      <c r="L62" s="96" t="s">
        <v>81</v>
      </c>
      <c r="M62" s="23" t="s">
        <v>300</v>
      </c>
    </row>
    <row r="63" s="33" customFormat="1" ht="55" customHeight="1" spans="1:13">
      <c r="A63" s="23">
        <v>46</v>
      </c>
      <c r="B63" s="23" t="s">
        <v>437</v>
      </c>
      <c r="C63" s="86" t="s">
        <v>438</v>
      </c>
      <c r="D63" s="23" t="s">
        <v>306</v>
      </c>
      <c r="E63" s="24" t="s">
        <v>439</v>
      </c>
      <c r="F63" s="23" t="s">
        <v>75</v>
      </c>
      <c r="G63" s="23">
        <v>2023</v>
      </c>
      <c r="H63" s="83">
        <v>7890</v>
      </c>
      <c r="I63" s="83"/>
      <c r="J63" s="83">
        <v>7890</v>
      </c>
      <c r="K63" s="23" t="s">
        <v>26</v>
      </c>
      <c r="L63" s="23" t="s">
        <v>33</v>
      </c>
      <c r="M63" s="23" t="s">
        <v>97</v>
      </c>
    </row>
    <row r="64" s="46" customFormat="1" ht="59" customHeight="1" spans="1:13">
      <c r="A64" s="23">
        <v>47</v>
      </c>
      <c r="B64" s="23" t="s">
        <v>440</v>
      </c>
      <c r="C64" s="23" t="s">
        <v>441</v>
      </c>
      <c r="D64" s="90" t="s">
        <v>442</v>
      </c>
      <c r="E64" s="87" t="s">
        <v>443</v>
      </c>
      <c r="F64" s="23" t="s">
        <v>75</v>
      </c>
      <c r="G64" s="23" t="s">
        <v>444</v>
      </c>
      <c r="H64" s="23">
        <v>105000</v>
      </c>
      <c r="I64" s="23"/>
      <c r="J64" s="23">
        <v>3600</v>
      </c>
      <c r="K64" s="23" t="s">
        <v>155</v>
      </c>
      <c r="L64" s="101" t="s">
        <v>67</v>
      </c>
      <c r="M64" s="23" t="s">
        <v>445</v>
      </c>
    </row>
    <row r="65" s="47" customFormat="1" ht="40" customHeight="1" spans="1:13">
      <c r="A65" s="23">
        <v>48</v>
      </c>
      <c r="B65" s="23" t="s">
        <v>446</v>
      </c>
      <c r="C65" s="23" t="s">
        <v>447</v>
      </c>
      <c r="D65" s="90" t="s">
        <v>298</v>
      </c>
      <c r="E65" s="24" t="s">
        <v>448</v>
      </c>
      <c r="F65" s="23" t="s">
        <v>75</v>
      </c>
      <c r="G65" s="23" t="s">
        <v>444</v>
      </c>
      <c r="H65" s="23">
        <v>50000</v>
      </c>
      <c r="I65" s="23"/>
      <c r="J65" s="23">
        <v>3600</v>
      </c>
      <c r="K65" s="23" t="s">
        <v>155</v>
      </c>
      <c r="L65" s="101" t="s">
        <v>67</v>
      </c>
      <c r="M65" s="23" t="s">
        <v>445</v>
      </c>
    </row>
    <row r="66" s="43" customFormat="1" ht="52" customHeight="1" spans="1:13">
      <c r="A66" s="23">
        <v>49</v>
      </c>
      <c r="B66" s="23" t="s">
        <v>449</v>
      </c>
      <c r="C66" s="23" t="s">
        <v>450</v>
      </c>
      <c r="D66" s="23" t="s">
        <v>328</v>
      </c>
      <c r="E66" s="88" t="s">
        <v>451</v>
      </c>
      <c r="F66" s="23" t="s">
        <v>75</v>
      </c>
      <c r="G66" s="23">
        <v>2023</v>
      </c>
      <c r="H66" s="23">
        <v>8200</v>
      </c>
      <c r="I66" s="23"/>
      <c r="J66" s="23">
        <v>8200</v>
      </c>
      <c r="K66" s="23" t="s">
        <v>61</v>
      </c>
      <c r="L66" s="96" t="s">
        <v>188</v>
      </c>
      <c r="M66" s="23" t="s">
        <v>452</v>
      </c>
    </row>
    <row r="67" s="43" customFormat="1" ht="50" customHeight="1" spans="1:13">
      <c r="A67" s="23">
        <v>50</v>
      </c>
      <c r="B67" s="23" t="s">
        <v>453</v>
      </c>
      <c r="C67" s="23" t="s">
        <v>185</v>
      </c>
      <c r="D67" s="86" t="s">
        <v>454</v>
      </c>
      <c r="E67" s="24" t="s">
        <v>455</v>
      </c>
      <c r="F67" s="23" t="s">
        <v>75</v>
      </c>
      <c r="G67" s="25">
        <v>2023</v>
      </c>
      <c r="H67" s="83">
        <v>6700</v>
      </c>
      <c r="I67" s="98"/>
      <c r="J67" s="83">
        <v>6700</v>
      </c>
      <c r="K67" s="23" t="s">
        <v>26</v>
      </c>
      <c r="L67" s="23" t="s">
        <v>27</v>
      </c>
      <c r="M67" s="23" t="s">
        <v>456</v>
      </c>
    </row>
    <row r="68" s="31" customFormat="1" ht="44" customHeight="1" spans="1:13">
      <c r="A68" s="23">
        <v>51</v>
      </c>
      <c r="B68" s="23" t="s">
        <v>457</v>
      </c>
      <c r="C68" s="23" t="s">
        <v>185</v>
      </c>
      <c r="D68" s="86" t="s">
        <v>186</v>
      </c>
      <c r="E68" s="95" t="s">
        <v>458</v>
      </c>
      <c r="F68" s="23" t="s">
        <v>75</v>
      </c>
      <c r="G68" s="25">
        <v>2023</v>
      </c>
      <c r="H68" s="83">
        <v>2000</v>
      </c>
      <c r="I68" s="98"/>
      <c r="J68" s="83">
        <v>2000</v>
      </c>
      <c r="K68" s="86" t="s">
        <v>26</v>
      </c>
      <c r="L68" s="23" t="s">
        <v>27</v>
      </c>
      <c r="M68" s="23" t="s">
        <v>456</v>
      </c>
    </row>
    <row r="69" s="43" customFormat="1" ht="44" customHeight="1" spans="1:13">
      <c r="A69" s="23">
        <v>52</v>
      </c>
      <c r="B69" s="23" t="s">
        <v>459</v>
      </c>
      <c r="C69" s="23" t="s">
        <v>185</v>
      </c>
      <c r="D69" s="23" t="s">
        <v>186</v>
      </c>
      <c r="E69" s="24" t="s">
        <v>460</v>
      </c>
      <c r="F69" s="23" t="s">
        <v>75</v>
      </c>
      <c r="G69" s="23" t="s">
        <v>444</v>
      </c>
      <c r="H69" s="23">
        <v>6500</v>
      </c>
      <c r="I69" s="23"/>
      <c r="J69" s="23">
        <v>3800</v>
      </c>
      <c r="K69" s="23" t="s">
        <v>61</v>
      </c>
      <c r="L69" s="96" t="s">
        <v>27</v>
      </c>
      <c r="M69" s="23" t="s">
        <v>292</v>
      </c>
    </row>
    <row r="70" s="38" customFormat="1" ht="50" customHeight="1" spans="1:13">
      <c r="A70" s="23">
        <v>53</v>
      </c>
      <c r="B70" s="23" t="s">
        <v>461</v>
      </c>
      <c r="C70" s="23" t="s">
        <v>157</v>
      </c>
      <c r="D70" s="23" t="s">
        <v>37</v>
      </c>
      <c r="E70" s="24" t="s">
        <v>462</v>
      </c>
      <c r="F70" s="23" t="s">
        <v>75</v>
      </c>
      <c r="G70" s="23" t="s">
        <v>154</v>
      </c>
      <c r="H70" s="83">
        <v>6500</v>
      </c>
      <c r="I70" s="83"/>
      <c r="J70" s="83">
        <v>5400</v>
      </c>
      <c r="K70" s="23" t="s">
        <v>155</v>
      </c>
      <c r="L70" s="23" t="s">
        <v>33</v>
      </c>
      <c r="M70" s="23" t="s">
        <v>463</v>
      </c>
    </row>
    <row r="71" s="38" customFormat="1" ht="41" customHeight="1" spans="1:13">
      <c r="A71" s="23">
        <v>54</v>
      </c>
      <c r="B71" s="23" t="s">
        <v>464</v>
      </c>
      <c r="C71" s="23" t="s">
        <v>185</v>
      </c>
      <c r="D71" s="102" t="s">
        <v>454</v>
      </c>
      <c r="E71" s="24" t="s">
        <v>465</v>
      </c>
      <c r="F71" s="23" t="s">
        <v>75</v>
      </c>
      <c r="G71" s="23">
        <v>2023</v>
      </c>
      <c r="H71" s="83">
        <v>5100</v>
      </c>
      <c r="I71" s="98"/>
      <c r="J71" s="83">
        <v>5100</v>
      </c>
      <c r="K71" s="23" t="s">
        <v>26</v>
      </c>
      <c r="L71" s="23" t="s">
        <v>33</v>
      </c>
      <c r="M71" s="23" t="s">
        <v>463</v>
      </c>
    </row>
    <row r="72" s="35" customFormat="1" ht="62" customHeight="1" spans="1:13">
      <c r="A72" s="23">
        <v>55</v>
      </c>
      <c r="B72" s="23" t="s">
        <v>466</v>
      </c>
      <c r="C72" s="23" t="s">
        <v>30</v>
      </c>
      <c r="D72" s="102" t="s">
        <v>467</v>
      </c>
      <c r="E72" s="24" t="s">
        <v>468</v>
      </c>
      <c r="F72" s="23" t="s">
        <v>75</v>
      </c>
      <c r="G72" s="23">
        <v>2023</v>
      </c>
      <c r="H72" s="83">
        <v>5060</v>
      </c>
      <c r="I72" s="83"/>
      <c r="J72" s="83">
        <v>5060</v>
      </c>
      <c r="K72" s="23" t="s">
        <v>26</v>
      </c>
      <c r="L72" s="23" t="s">
        <v>27</v>
      </c>
      <c r="M72" s="23" t="s">
        <v>463</v>
      </c>
    </row>
    <row r="73" s="33" customFormat="1" ht="57" customHeight="1" spans="1:13">
      <c r="A73" s="23">
        <v>56</v>
      </c>
      <c r="B73" s="23" t="s">
        <v>469</v>
      </c>
      <c r="C73" s="23" t="s">
        <v>185</v>
      </c>
      <c r="D73" s="23" t="s">
        <v>454</v>
      </c>
      <c r="E73" s="24" t="s">
        <v>470</v>
      </c>
      <c r="F73" s="25" t="s">
        <v>75</v>
      </c>
      <c r="G73" s="86" t="s">
        <v>154</v>
      </c>
      <c r="H73" s="83">
        <v>5600</v>
      </c>
      <c r="I73" s="83"/>
      <c r="J73" s="83">
        <v>4800</v>
      </c>
      <c r="K73" s="23" t="s">
        <v>155</v>
      </c>
      <c r="L73" s="100" t="s">
        <v>67</v>
      </c>
      <c r="M73" s="23" t="s">
        <v>415</v>
      </c>
    </row>
    <row r="74" s="32" customFormat="1" ht="50" customHeight="1" spans="1:13">
      <c r="A74" s="23">
        <v>57</v>
      </c>
      <c r="B74" s="23" t="s">
        <v>471</v>
      </c>
      <c r="C74" s="23" t="s">
        <v>185</v>
      </c>
      <c r="D74" s="23" t="s">
        <v>186</v>
      </c>
      <c r="E74" s="24" t="s">
        <v>472</v>
      </c>
      <c r="F74" s="25" t="s">
        <v>75</v>
      </c>
      <c r="G74" s="86">
        <v>2023</v>
      </c>
      <c r="H74" s="83">
        <v>1550</v>
      </c>
      <c r="I74" s="83"/>
      <c r="J74" s="83">
        <v>1550</v>
      </c>
      <c r="K74" s="23" t="s">
        <v>26</v>
      </c>
      <c r="L74" s="100" t="s">
        <v>27</v>
      </c>
      <c r="M74" s="23" t="s">
        <v>415</v>
      </c>
    </row>
    <row r="75" s="48" customFormat="1" ht="38" customHeight="1" spans="1:13">
      <c r="A75" s="23">
        <v>58</v>
      </c>
      <c r="B75" s="86" t="s">
        <v>473</v>
      </c>
      <c r="C75" s="86" t="s">
        <v>30</v>
      </c>
      <c r="D75" s="86" t="s">
        <v>474</v>
      </c>
      <c r="E75" s="24" t="s">
        <v>475</v>
      </c>
      <c r="F75" s="23" t="s">
        <v>75</v>
      </c>
      <c r="G75" s="86">
        <v>2023</v>
      </c>
      <c r="H75" s="83">
        <v>3750</v>
      </c>
      <c r="I75" s="83"/>
      <c r="J75" s="83">
        <v>3750</v>
      </c>
      <c r="K75" s="23" t="s">
        <v>26</v>
      </c>
      <c r="L75" s="86" t="s">
        <v>33</v>
      </c>
      <c r="M75" s="23" t="s">
        <v>476</v>
      </c>
    </row>
    <row r="76" s="48" customFormat="1" ht="40" customHeight="1" spans="1:13">
      <c r="A76" s="23">
        <v>59</v>
      </c>
      <c r="B76" s="23" t="s">
        <v>477</v>
      </c>
      <c r="C76" s="90" t="s">
        <v>478</v>
      </c>
      <c r="D76" s="90" t="s">
        <v>248</v>
      </c>
      <c r="E76" s="24" t="s">
        <v>479</v>
      </c>
      <c r="F76" s="23" t="s">
        <v>75</v>
      </c>
      <c r="G76" s="23">
        <v>2023</v>
      </c>
      <c r="H76" s="23">
        <v>3000</v>
      </c>
      <c r="I76" s="23"/>
      <c r="J76" s="23">
        <v>3000</v>
      </c>
      <c r="K76" s="23" t="s">
        <v>26</v>
      </c>
      <c r="L76" s="23" t="s">
        <v>33</v>
      </c>
      <c r="M76" s="23" t="s">
        <v>379</v>
      </c>
    </row>
    <row r="77" s="31" customFormat="1" ht="42" customHeight="1" spans="1:13">
      <c r="A77" s="23">
        <v>60</v>
      </c>
      <c r="B77" s="23" t="s">
        <v>480</v>
      </c>
      <c r="C77" s="23" t="s">
        <v>30</v>
      </c>
      <c r="D77" s="23" t="s">
        <v>467</v>
      </c>
      <c r="E77" s="24" t="s">
        <v>481</v>
      </c>
      <c r="F77" s="23" t="s">
        <v>75</v>
      </c>
      <c r="G77" s="25">
        <v>2023</v>
      </c>
      <c r="H77" s="83">
        <v>5300</v>
      </c>
      <c r="I77" s="98"/>
      <c r="J77" s="83">
        <v>5300</v>
      </c>
      <c r="K77" s="23" t="s">
        <v>26</v>
      </c>
      <c r="L77" s="23" t="s">
        <v>33</v>
      </c>
      <c r="M77" s="23" t="s">
        <v>482</v>
      </c>
    </row>
    <row r="78" s="31" customFormat="1" ht="44" customHeight="1" spans="1:13">
      <c r="A78" s="23">
        <v>61</v>
      </c>
      <c r="B78" s="23" t="s">
        <v>483</v>
      </c>
      <c r="C78" s="23" t="s">
        <v>162</v>
      </c>
      <c r="D78" s="23" t="s">
        <v>37</v>
      </c>
      <c r="E78" s="24" t="s">
        <v>484</v>
      </c>
      <c r="F78" s="23" t="s">
        <v>75</v>
      </c>
      <c r="G78" s="86">
        <v>2023</v>
      </c>
      <c r="H78" s="83">
        <v>4300</v>
      </c>
      <c r="I78" s="83"/>
      <c r="J78" s="83">
        <v>4300</v>
      </c>
      <c r="K78" s="23" t="s">
        <v>26</v>
      </c>
      <c r="L78" s="86" t="s">
        <v>33</v>
      </c>
      <c r="M78" s="86" t="s">
        <v>485</v>
      </c>
    </row>
    <row r="79" s="49" customFormat="1" ht="43" customHeight="1" spans="1:15">
      <c r="A79" s="23">
        <v>62</v>
      </c>
      <c r="B79" s="23" t="s">
        <v>486</v>
      </c>
      <c r="C79" s="23" t="s">
        <v>46</v>
      </c>
      <c r="D79" s="23" t="s">
        <v>37</v>
      </c>
      <c r="E79" s="24" t="s">
        <v>487</v>
      </c>
      <c r="F79" s="23" t="s">
        <v>75</v>
      </c>
      <c r="G79" s="23">
        <v>2023</v>
      </c>
      <c r="H79" s="80">
        <v>6300</v>
      </c>
      <c r="I79" s="80"/>
      <c r="J79" s="80">
        <v>6300</v>
      </c>
      <c r="K79" s="23" t="s">
        <v>26</v>
      </c>
      <c r="L79" s="96" t="s">
        <v>81</v>
      </c>
      <c r="M79" s="99" t="s">
        <v>266</v>
      </c>
      <c r="N79" s="110"/>
      <c r="O79" s="110"/>
    </row>
    <row r="80" s="29" customFormat="1" ht="27" customHeight="1" spans="1:13">
      <c r="A80" s="71" t="s">
        <v>488</v>
      </c>
      <c r="B80" s="71"/>
      <c r="C80" s="71"/>
      <c r="D80" s="71"/>
      <c r="E80" s="75"/>
      <c r="F80" s="71"/>
      <c r="G80" s="71"/>
      <c r="H80" s="76">
        <f>SUM(H81:H88)</f>
        <v>43680</v>
      </c>
      <c r="I80" s="76">
        <f>SUM(I81:I88)</f>
        <v>0</v>
      </c>
      <c r="J80" s="76">
        <f>SUM(J81:J88)</f>
        <v>37980</v>
      </c>
      <c r="K80" s="84"/>
      <c r="L80" s="71"/>
      <c r="M80" s="71"/>
    </row>
    <row r="81" s="29" customFormat="1" ht="42" customHeight="1" spans="1:13">
      <c r="A81" s="83">
        <v>63</v>
      </c>
      <c r="B81" s="23" t="s">
        <v>489</v>
      </c>
      <c r="C81" s="90" t="s">
        <v>21</v>
      </c>
      <c r="D81" s="90" t="s">
        <v>259</v>
      </c>
      <c r="E81" s="24" t="s">
        <v>490</v>
      </c>
      <c r="F81" s="23" t="s">
        <v>75</v>
      </c>
      <c r="G81" s="23">
        <v>2023</v>
      </c>
      <c r="H81" s="23">
        <v>5000</v>
      </c>
      <c r="I81" s="23"/>
      <c r="J81" s="23">
        <v>5000</v>
      </c>
      <c r="K81" s="23" t="s">
        <v>155</v>
      </c>
      <c r="L81" s="96" t="s">
        <v>33</v>
      </c>
      <c r="M81" s="23" t="s">
        <v>21</v>
      </c>
    </row>
    <row r="82" s="50" customFormat="1" ht="35" customHeight="1" spans="1:13">
      <c r="A82" s="83">
        <v>64</v>
      </c>
      <c r="B82" s="23" t="s">
        <v>491</v>
      </c>
      <c r="C82" s="23" t="s">
        <v>21</v>
      </c>
      <c r="D82" s="23" t="s">
        <v>413</v>
      </c>
      <c r="E82" s="24" t="s">
        <v>492</v>
      </c>
      <c r="F82" s="23" t="s">
        <v>75</v>
      </c>
      <c r="G82" s="23" t="s">
        <v>154</v>
      </c>
      <c r="H82" s="23">
        <v>5950</v>
      </c>
      <c r="I82" s="23"/>
      <c r="J82" s="23">
        <v>1950</v>
      </c>
      <c r="K82" s="96" t="s">
        <v>155</v>
      </c>
      <c r="L82" s="96" t="s">
        <v>33</v>
      </c>
      <c r="M82" s="23" t="s">
        <v>21</v>
      </c>
    </row>
    <row r="83" s="31" customFormat="1" ht="58" customHeight="1" spans="1:13">
      <c r="A83" s="83">
        <v>65</v>
      </c>
      <c r="B83" s="23" t="s">
        <v>493</v>
      </c>
      <c r="C83" s="90" t="s">
        <v>21</v>
      </c>
      <c r="D83" s="23" t="s">
        <v>259</v>
      </c>
      <c r="E83" s="24" t="s">
        <v>494</v>
      </c>
      <c r="F83" s="25" t="s">
        <v>75</v>
      </c>
      <c r="G83" s="25">
        <v>2023</v>
      </c>
      <c r="H83" s="23">
        <v>3600</v>
      </c>
      <c r="I83" s="25"/>
      <c r="J83" s="23">
        <v>3600</v>
      </c>
      <c r="K83" s="25" t="s">
        <v>26</v>
      </c>
      <c r="L83" s="100" t="s">
        <v>33</v>
      </c>
      <c r="M83" s="23" t="s">
        <v>21</v>
      </c>
    </row>
    <row r="84" s="34" customFormat="1" ht="32" customHeight="1" spans="1:13">
      <c r="A84" s="83">
        <v>66</v>
      </c>
      <c r="B84" s="23" t="s">
        <v>495</v>
      </c>
      <c r="C84" s="90" t="s">
        <v>21</v>
      </c>
      <c r="D84" s="90" t="s">
        <v>259</v>
      </c>
      <c r="E84" s="24" t="s">
        <v>496</v>
      </c>
      <c r="F84" s="23" t="s">
        <v>75</v>
      </c>
      <c r="G84" s="23" t="s">
        <v>154</v>
      </c>
      <c r="H84" s="23">
        <v>3700</v>
      </c>
      <c r="I84" s="23"/>
      <c r="J84" s="23">
        <v>2000</v>
      </c>
      <c r="K84" s="23" t="s">
        <v>155</v>
      </c>
      <c r="L84" s="96" t="s">
        <v>81</v>
      </c>
      <c r="M84" s="23" t="s">
        <v>21</v>
      </c>
    </row>
    <row r="85" s="10" customFormat="1" ht="36" customHeight="1" spans="1:13">
      <c r="A85" s="83">
        <v>67</v>
      </c>
      <c r="B85" s="23" t="s">
        <v>497</v>
      </c>
      <c r="C85" s="90" t="s">
        <v>21</v>
      </c>
      <c r="D85" s="90" t="s">
        <v>290</v>
      </c>
      <c r="E85" s="24" t="s">
        <v>498</v>
      </c>
      <c r="F85" s="23" t="s">
        <v>75</v>
      </c>
      <c r="G85" s="23">
        <v>2023</v>
      </c>
      <c r="H85" s="23">
        <v>5000</v>
      </c>
      <c r="I85" s="25"/>
      <c r="J85" s="23">
        <v>5000</v>
      </c>
      <c r="K85" s="25" t="s">
        <v>26</v>
      </c>
      <c r="L85" s="96" t="s">
        <v>33</v>
      </c>
      <c r="M85" s="23" t="s">
        <v>21</v>
      </c>
    </row>
    <row r="86" s="29" customFormat="1" ht="55" customHeight="1" spans="1:13">
      <c r="A86" s="83">
        <v>68</v>
      </c>
      <c r="B86" s="23" t="s">
        <v>499</v>
      </c>
      <c r="C86" s="86" t="s">
        <v>500</v>
      </c>
      <c r="D86" s="23" t="s">
        <v>306</v>
      </c>
      <c r="E86" s="24" t="s">
        <v>501</v>
      </c>
      <c r="F86" s="23" t="s">
        <v>75</v>
      </c>
      <c r="G86" s="23">
        <v>2023</v>
      </c>
      <c r="H86" s="83">
        <v>12000</v>
      </c>
      <c r="I86" s="83"/>
      <c r="J86" s="83">
        <v>12000</v>
      </c>
      <c r="K86" s="23" t="s">
        <v>26</v>
      </c>
      <c r="L86" s="23" t="s">
        <v>33</v>
      </c>
      <c r="M86" s="23" t="s">
        <v>97</v>
      </c>
    </row>
    <row r="87" s="34" customFormat="1" ht="47" customHeight="1" spans="1:13">
      <c r="A87" s="83">
        <v>69</v>
      </c>
      <c r="B87" s="86" t="s">
        <v>502</v>
      </c>
      <c r="C87" s="23" t="s">
        <v>503</v>
      </c>
      <c r="D87" s="23" t="s">
        <v>504</v>
      </c>
      <c r="E87" s="87" t="s">
        <v>505</v>
      </c>
      <c r="F87" s="23" t="s">
        <v>75</v>
      </c>
      <c r="G87" s="23">
        <v>2023</v>
      </c>
      <c r="H87" s="23">
        <v>5130</v>
      </c>
      <c r="I87" s="23"/>
      <c r="J87" s="23">
        <v>5130</v>
      </c>
      <c r="K87" s="23" t="s">
        <v>26</v>
      </c>
      <c r="L87" s="96" t="s">
        <v>33</v>
      </c>
      <c r="M87" s="23" t="s">
        <v>300</v>
      </c>
    </row>
    <row r="88" s="34" customFormat="1" ht="46" customHeight="1" spans="1:13">
      <c r="A88" s="83">
        <v>70</v>
      </c>
      <c r="B88" s="23" t="s">
        <v>506</v>
      </c>
      <c r="C88" s="23" t="s">
        <v>46</v>
      </c>
      <c r="D88" s="23" t="s">
        <v>37</v>
      </c>
      <c r="E88" s="24" t="s">
        <v>507</v>
      </c>
      <c r="F88" s="23" t="s">
        <v>75</v>
      </c>
      <c r="G88" s="86">
        <v>2023</v>
      </c>
      <c r="H88" s="23">
        <v>3300</v>
      </c>
      <c r="I88" s="23"/>
      <c r="J88" s="23">
        <v>3300</v>
      </c>
      <c r="K88" s="23" t="s">
        <v>26</v>
      </c>
      <c r="L88" s="96" t="s">
        <v>33</v>
      </c>
      <c r="M88" s="23" t="s">
        <v>266</v>
      </c>
    </row>
    <row r="89" s="51" customFormat="1" ht="25.05" customHeight="1" spans="1:13">
      <c r="A89" s="71" t="s">
        <v>508</v>
      </c>
      <c r="B89" s="71"/>
      <c r="C89" s="71"/>
      <c r="D89" s="71"/>
      <c r="E89" s="75"/>
      <c r="F89" s="71"/>
      <c r="G89" s="71"/>
      <c r="H89" s="71">
        <f>SUM(H90:H104)</f>
        <v>113160</v>
      </c>
      <c r="I89" s="71">
        <f>SUM(I90:I104)</f>
        <v>0</v>
      </c>
      <c r="J89" s="71">
        <f>SUM(J90:J104)</f>
        <v>74810</v>
      </c>
      <c r="K89" s="71"/>
      <c r="L89" s="111"/>
      <c r="M89" s="71"/>
    </row>
    <row r="90" s="49" customFormat="1" ht="74" customHeight="1" spans="1:13">
      <c r="A90" s="23">
        <v>71</v>
      </c>
      <c r="B90" s="86" t="s">
        <v>509</v>
      </c>
      <c r="C90" s="23" t="s">
        <v>510</v>
      </c>
      <c r="D90" s="23" t="s">
        <v>442</v>
      </c>
      <c r="E90" s="95" t="s">
        <v>511</v>
      </c>
      <c r="F90" s="23" t="s">
        <v>75</v>
      </c>
      <c r="G90" s="96" t="s">
        <v>154</v>
      </c>
      <c r="H90" s="86">
        <v>26000</v>
      </c>
      <c r="I90" s="23"/>
      <c r="J90" s="23">
        <v>16000</v>
      </c>
      <c r="K90" s="23" t="s">
        <v>155</v>
      </c>
      <c r="L90" s="96" t="s">
        <v>67</v>
      </c>
      <c r="M90" s="23" t="s">
        <v>300</v>
      </c>
    </row>
    <row r="91" s="52" customFormat="1" ht="34" customHeight="1" spans="1:13">
      <c r="A91" s="23">
        <v>72</v>
      </c>
      <c r="B91" s="23" t="s">
        <v>512</v>
      </c>
      <c r="C91" s="23" t="s">
        <v>139</v>
      </c>
      <c r="D91" s="23" t="s">
        <v>370</v>
      </c>
      <c r="E91" s="24" t="s">
        <v>513</v>
      </c>
      <c r="F91" s="23" t="s">
        <v>75</v>
      </c>
      <c r="G91" s="23">
        <v>2023</v>
      </c>
      <c r="H91" s="23">
        <v>3200</v>
      </c>
      <c r="I91" s="23"/>
      <c r="J91" s="23">
        <v>3200</v>
      </c>
      <c r="K91" s="23" t="s">
        <v>26</v>
      </c>
      <c r="L91" s="23" t="s">
        <v>33</v>
      </c>
      <c r="M91" s="23" t="s">
        <v>139</v>
      </c>
    </row>
    <row r="92" s="53" customFormat="1" ht="40" customHeight="1" spans="1:13">
      <c r="A92" s="23">
        <v>73</v>
      </c>
      <c r="B92" s="90" t="s">
        <v>514</v>
      </c>
      <c r="C92" s="90" t="s">
        <v>515</v>
      </c>
      <c r="D92" s="90" t="s">
        <v>516</v>
      </c>
      <c r="E92" s="87" t="s">
        <v>517</v>
      </c>
      <c r="F92" s="23" t="s">
        <v>75</v>
      </c>
      <c r="G92" s="23">
        <v>2023</v>
      </c>
      <c r="H92" s="83">
        <v>8160</v>
      </c>
      <c r="I92" s="83"/>
      <c r="J92" s="83">
        <v>8160</v>
      </c>
      <c r="K92" s="23" t="s">
        <v>26</v>
      </c>
      <c r="L92" s="96" t="s">
        <v>33</v>
      </c>
      <c r="M92" s="23" t="s">
        <v>126</v>
      </c>
    </row>
    <row r="93" s="52" customFormat="1" ht="49" customHeight="1" spans="1:13">
      <c r="A93" s="23">
        <v>74</v>
      </c>
      <c r="B93" s="90" t="s">
        <v>518</v>
      </c>
      <c r="C93" s="90" t="s">
        <v>519</v>
      </c>
      <c r="D93" s="90" t="s">
        <v>520</v>
      </c>
      <c r="E93" s="24" t="s">
        <v>521</v>
      </c>
      <c r="F93" s="23" t="s">
        <v>75</v>
      </c>
      <c r="G93" s="23">
        <v>2023</v>
      </c>
      <c r="H93" s="83">
        <v>4950</v>
      </c>
      <c r="I93" s="83"/>
      <c r="J93" s="83">
        <v>4950</v>
      </c>
      <c r="K93" s="23" t="s">
        <v>26</v>
      </c>
      <c r="L93" s="96" t="s">
        <v>33</v>
      </c>
      <c r="M93" s="23" t="s">
        <v>126</v>
      </c>
    </row>
    <row r="94" s="54" customFormat="1" ht="38" customHeight="1" spans="1:13">
      <c r="A94" s="23">
        <v>75</v>
      </c>
      <c r="B94" s="23" t="s">
        <v>522</v>
      </c>
      <c r="C94" s="23" t="s">
        <v>34</v>
      </c>
      <c r="D94" s="23" t="s">
        <v>523</v>
      </c>
      <c r="E94" s="24" t="s">
        <v>524</v>
      </c>
      <c r="F94" s="23" t="s">
        <v>75</v>
      </c>
      <c r="G94" s="23" t="s">
        <v>154</v>
      </c>
      <c r="H94" s="83">
        <v>6000</v>
      </c>
      <c r="I94" s="98"/>
      <c r="J94" s="83">
        <v>5500</v>
      </c>
      <c r="K94" s="23" t="s">
        <v>61</v>
      </c>
      <c r="L94" s="96" t="s">
        <v>67</v>
      </c>
      <c r="M94" s="99" t="s">
        <v>34</v>
      </c>
    </row>
    <row r="95" s="31" customFormat="1" ht="37" customHeight="1" spans="1:13">
      <c r="A95" s="23">
        <v>76</v>
      </c>
      <c r="B95" s="23" t="s">
        <v>525</v>
      </c>
      <c r="C95" s="23" t="s">
        <v>34</v>
      </c>
      <c r="D95" s="23" t="s">
        <v>37</v>
      </c>
      <c r="E95" s="24" t="s">
        <v>526</v>
      </c>
      <c r="F95" s="23" t="s">
        <v>75</v>
      </c>
      <c r="G95" s="23">
        <v>2023</v>
      </c>
      <c r="H95" s="23">
        <v>1300</v>
      </c>
      <c r="I95" s="23"/>
      <c r="J95" s="23">
        <v>1300</v>
      </c>
      <c r="K95" s="23" t="s">
        <v>26</v>
      </c>
      <c r="L95" s="96" t="s">
        <v>33</v>
      </c>
      <c r="M95" s="99" t="s">
        <v>34</v>
      </c>
    </row>
    <row r="96" s="55" customFormat="1" ht="36" customHeight="1" spans="1:13">
      <c r="A96" s="23">
        <v>77</v>
      </c>
      <c r="B96" s="23" t="s">
        <v>527</v>
      </c>
      <c r="C96" s="23" t="s">
        <v>34</v>
      </c>
      <c r="D96" s="23" t="s">
        <v>298</v>
      </c>
      <c r="E96" s="87" t="s">
        <v>528</v>
      </c>
      <c r="F96" s="23" t="s">
        <v>75</v>
      </c>
      <c r="G96" s="23">
        <v>2023</v>
      </c>
      <c r="H96" s="23">
        <v>750</v>
      </c>
      <c r="I96" s="23"/>
      <c r="J96" s="23">
        <v>750</v>
      </c>
      <c r="K96" s="23" t="s">
        <v>26</v>
      </c>
      <c r="L96" s="96" t="s">
        <v>33</v>
      </c>
      <c r="M96" s="99" t="s">
        <v>34</v>
      </c>
    </row>
    <row r="97" s="49" customFormat="1" ht="51" customHeight="1" spans="1:13">
      <c r="A97" s="23">
        <v>78</v>
      </c>
      <c r="B97" s="23" t="s">
        <v>529</v>
      </c>
      <c r="C97" s="23" t="s">
        <v>530</v>
      </c>
      <c r="D97" s="23" t="s">
        <v>442</v>
      </c>
      <c r="E97" s="24" t="s">
        <v>531</v>
      </c>
      <c r="F97" s="23" t="s">
        <v>75</v>
      </c>
      <c r="G97" s="23" t="s">
        <v>154</v>
      </c>
      <c r="H97" s="83">
        <v>21000</v>
      </c>
      <c r="I97" s="83"/>
      <c r="J97" s="83">
        <v>8000</v>
      </c>
      <c r="K97" s="23" t="s">
        <v>155</v>
      </c>
      <c r="L97" s="23" t="s">
        <v>67</v>
      </c>
      <c r="M97" s="23" t="s">
        <v>476</v>
      </c>
    </row>
    <row r="98" s="40" customFormat="1" ht="42" customHeight="1" spans="1:13">
      <c r="A98" s="23">
        <v>79</v>
      </c>
      <c r="B98" s="103" t="s">
        <v>532</v>
      </c>
      <c r="C98" s="103" t="s">
        <v>533</v>
      </c>
      <c r="D98" s="103" t="s">
        <v>534</v>
      </c>
      <c r="E98" s="104" t="s">
        <v>535</v>
      </c>
      <c r="F98" s="23" t="s">
        <v>75</v>
      </c>
      <c r="G98" s="103">
        <v>2023</v>
      </c>
      <c r="H98" s="103">
        <v>1050</v>
      </c>
      <c r="I98" s="103"/>
      <c r="J98" s="103">
        <v>1050</v>
      </c>
      <c r="K98" s="103" t="s">
        <v>26</v>
      </c>
      <c r="L98" s="103" t="s">
        <v>33</v>
      </c>
      <c r="M98" s="23" t="s">
        <v>476</v>
      </c>
    </row>
    <row r="99" s="49" customFormat="1" ht="45" customHeight="1" spans="1:13">
      <c r="A99" s="23">
        <v>80</v>
      </c>
      <c r="B99" s="23" t="s">
        <v>536</v>
      </c>
      <c r="C99" s="23" t="s">
        <v>268</v>
      </c>
      <c r="D99" s="23" t="s">
        <v>442</v>
      </c>
      <c r="E99" s="24" t="s">
        <v>537</v>
      </c>
      <c r="F99" s="23" t="s">
        <v>75</v>
      </c>
      <c r="G99" s="23" t="s">
        <v>154</v>
      </c>
      <c r="H99" s="83">
        <v>16000</v>
      </c>
      <c r="I99" s="83"/>
      <c r="J99" s="83">
        <v>1150</v>
      </c>
      <c r="K99" s="23" t="s">
        <v>61</v>
      </c>
      <c r="L99" s="23" t="s">
        <v>67</v>
      </c>
      <c r="M99" s="23" t="s">
        <v>268</v>
      </c>
    </row>
    <row r="100" s="49" customFormat="1" ht="45" customHeight="1" spans="1:13">
      <c r="A100" s="23">
        <v>81</v>
      </c>
      <c r="B100" s="23" t="s">
        <v>538</v>
      </c>
      <c r="C100" s="23" t="s">
        <v>452</v>
      </c>
      <c r="D100" s="23" t="s">
        <v>248</v>
      </c>
      <c r="E100" s="24" t="s">
        <v>539</v>
      </c>
      <c r="F100" s="23" t="s">
        <v>75</v>
      </c>
      <c r="G100" s="23">
        <v>2023</v>
      </c>
      <c r="H100" s="23">
        <v>4500</v>
      </c>
      <c r="I100" s="23"/>
      <c r="J100" s="23">
        <v>4500</v>
      </c>
      <c r="K100" s="23" t="s">
        <v>26</v>
      </c>
      <c r="L100" s="96" t="s">
        <v>67</v>
      </c>
      <c r="M100" s="23" t="s">
        <v>452</v>
      </c>
    </row>
    <row r="101" s="10" customFormat="1" ht="45" customHeight="1" spans="1:13">
      <c r="A101" s="23">
        <v>82</v>
      </c>
      <c r="B101" s="23" t="s">
        <v>540</v>
      </c>
      <c r="C101" s="23" t="s">
        <v>398</v>
      </c>
      <c r="D101" s="23" t="s">
        <v>290</v>
      </c>
      <c r="E101" s="24" t="s">
        <v>541</v>
      </c>
      <c r="F101" s="23" t="s">
        <v>75</v>
      </c>
      <c r="G101" s="23">
        <v>2023</v>
      </c>
      <c r="H101" s="23">
        <v>7250</v>
      </c>
      <c r="I101" s="23"/>
      <c r="J101" s="23">
        <v>7250</v>
      </c>
      <c r="K101" s="23" t="s">
        <v>26</v>
      </c>
      <c r="L101" s="86" t="s">
        <v>33</v>
      </c>
      <c r="M101" s="99" t="s">
        <v>400</v>
      </c>
    </row>
    <row r="102" s="54" customFormat="1" ht="43" customHeight="1" spans="1:13">
      <c r="A102" s="23">
        <v>83</v>
      </c>
      <c r="B102" s="23" t="s">
        <v>542</v>
      </c>
      <c r="C102" s="23" t="s">
        <v>30</v>
      </c>
      <c r="D102" s="23" t="s">
        <v>543</v>
      </c>
      <c r="E102" s="24" t="s">
        <v>544</v>
      </c>
      <c r="F102" s="23" t="s">
        <v>75</v>
      </c>
      <c r="G102" s="23">
        <v>2023</v>
      </c>
      <c r="H102" s="23">
        <v>7000</v>
      </c>
      <c r="I102" s="23"/>
      <c r="J102" s="23">
        <v>7000</v>
      </c>
      <c r="K102" s="23" t="s">
        <v>26</v>
      </c>
      <c r="L102" s="23" t="s">
        <v>33</v>
      </c>
      <c r="M102" s="23" t="s">
        <v>292</v>
      </c>
    </row>
    <row r="103" s="56" customFormat="1" ht="37" customHeight="1" spans="1:13">
      <c r="A103" s="23">
        <v>84</v>
      </c>
      <c r="B103" s="23" t="s">
        <v>545</v>
      </c>
      <c r="C103" s="23" t="s">
        <v>46</v>
      </c>
      <c r="D103" s="23" t="s">
        <v>37</v>
      </c>
      <c r="E103" s="24" t="s">
        <v>546</v>
      </c>
      <c r="F103" s="23" t="s">
        <v>75</v>
      </c>
      <c r="G103" s="86">
        <v>2023</v>
      </c>
      <c r="H103" s="23">
        <v>3000</v>
      </c>
      <c r="I103" s="25"/>
      <c r="J103" s="23">
        <v>3000</v>
      </c>
      <c r="K103" s="23" t="s">
        <v>26</v>
      </c>
      <c r="L103" s="96" t="s">
        <v>81</v>
      </c>
      <c r="M103" s="23" t="s">
        <v>266</v>
      </c>
    </row>
    <row r="104" s="56" customFormat="1" ht="40" customHeight="1" spans="1:13">
      <c r="A104" s="23">
        <v>85</v>
      </c>
      <c r="B104" s="23" t="s">
        <v>547</v>
      </c>
      <c r="C104" s="90" t="s">
        <v>377</v>
      </c>
      <c r="D104" s="23" t="s">
        <v>395</v>
      </c>
      <c r="E104" s="24" t="s">
        <v>548</v>
      </c>
      <c r="F104" s="23" t="s">
        <v>75</v>
      </c>
      <c r="G104" s="23">
        <v>2023</v>
      </c>
      <c r="H104" s="23">
        <v>3000</v>
      </c>
      <c r="I104" s="23"/>
      <c r="J104" s="23">
        <v>3000</v>
      </c>
      <c r="K104" s="23" t="s">
        <v>26</v>
      </c>
      <c r="L104" s="23" t="s">
        <v>33</v>
      </c>
      <c r="M104" s="23" t="s">
        <v>379</v>
      </c>
    </row>
    <row r="105" s="29" customFormat="1" ht="21" customHeight="1" spans="1:13">
      <c r="A105" s="71" t="s">
        <v>549</v>
      </c>
      <c r="B105" s="71"/>
      <c r="C105" s="71"/>
      <c r="D105" s="71"/>
      <c r="E105" s="75"/>
      <c r="F105" s="71"/>
      <c r="G105" s="71"/>
      <c r="H105" s="76">
        <f>H106+H135+H143</f>
        <v>479313</v>
      </c>
      <c r="I105" s="76"/>
      <c r="J105" s="76">
        <f>J106+J135+J143</f>
        <v>154350</v>
      </c>
      <c r="K105" s="84"/>
      <c r="L105" s="71"/>
      <c r="M105" s="71"/>
    </row>
    <row r="106" s="29" customFormat="1" ht="21" customHeight="1" spans="1:13">
      <c r="A106" s="71" t="s">
        <v>550</v>
      </c>
      <c r="B106" s="71"/>
      <c r="C106" s="71"/>
      <c r="D106" s="71"/>
      <c r="E106" s="75"/>
      <c r="F106" s="71"/>
      <c r="G106" s="71"/>
      <c r="H106" s="76">
        <f>SUM(H107:H134)</f>
        <v>402950</v>
      </c>
      <c r="I106" s="76">
        <f>SUM(I107:I134)</f>
        <v>0</v>
      </c>
      <c r="J106" s="76">
        <f>SUM(J107:J134)</f>
        <v>128750</v>
      </c>
      <c r="K106" s="84"/>
      <c r="L106" s="71"/>
      <c r="M106" s="71"/>
    </row>
    <row r="107" s="31" customFormat="1" ht="45" customHeight="1" spans="1:13">
      <c r="A107" s="23">
        <v>86</v>
      </c>
      <c r="B107" s="23" t="s">
        <v>551</v>
      </c>
      <c r="C107" s="23" t="s">
        <v>237</v>
      </c>
      <c r="D107" s="23" t="s">
        <v>552</v>
      </c>
      <c r="E107" s="24" t="s">
        <v>553</v>
      </c>
      <c r="F107" s="23" t="s">
        <v>75</v>
      </c>
      <c r="G107" s="23">
        <v>2023</v>
      </c>
      <c r="H107" s="23">
        <v>3000</v>
      </c>
      <c r="I107" s="23"/>
      <c r="J107" s="23">
        <v>3000</v>
      </c>
      <c r="K107" s="23" t="s">
        <v>26</v>
      </c>
      <c r="L107" s="23" t="s">
        <v>27</v>
      </c>
      <c r="M107" s="23" t="s">
        <v>139</v>
      </c>
    </row>
    <row r="108" s="48" customFormat="1" ht="42" customHeight="1" spans="1:13">
      <c r="A108" s="23">
        <v>87</v>
      </c>
      <c r="B108" s="23" t="s">
        <v>554</v>
      </c>
      <c r="C108" s="23" t="s">
        <v>237</v>
      </c>
      <c r="D108" s="23" t="s">
        <v>555</v>
      </c>
      <c r="E108" s="24" t="s">
        <v>556</v>
      </c>
      <c r="F108" s="23" t="s">
        <v>75</v>
      </c>
      <c r="G108" s="23">
        <v>2023</v>
      </c>
      <c r="H108" s="23">
        <v>2500</v>
      </c>
      <c r="I108" s="23"/>
      <c r="J108" s="23">
        <v>2500</v>
      </c>
      <c r="K108" s="23" t="s">
        <v>26</v>
      </c>
      <c r="L108" s="23" t="s">
        <v>27</v>
      </c>
      <c r="M108" s="23" t="s">
        <v>139</v>
      </c>
    </row>
    <row r="109" s="31" customFormat="1" ht="44" customHeight="1" spans="1:13">
      <c r="A109" s="23">
        <v>88</v>
      </c>
      <c r="B109" s="23" t="s">
        <v>557</v>
      </c>
      <c r="C109" s="23" t="s">
        <v>237</v>
      </c>
      <c r="D109" s="105" t="s">
        <v>555</v>
      </c>
      <c r="E109" s="106" t="s">
        <v>558</v>
      </c>
      <c r="F109" s="23" t="s">
        <v>75</v>
      </c>
      <c r="G109" s="23">
        <v>2023</v>
      </c>
      <c r="H109" s="23">
        <v>2300</v>
      </c>
      <c r="I109" s="23"/>
      <c r="J109" s="23">
        <v>2300</v>
      </c>
      <c r="K109" s="23" t="s">
        <v>26</v>
      </c>
      <c r="L109" s="23" t="s">
        <v>27</v>
      </c>
      <c r="M109" s="23" t="s">
        <v>139</v>
      </c>
    </row>
    <row r="110" s="33" customFormat="1" ht="45" customHeight="1" spans="1:13">
      <c r="A110" s="23">
        <v>89</v>
      </c>
      <c r="B110" s="23" t="s">
        <v>559</v>
      </c>
      <c r="C110" s="23" t="s">
        <v>560</v>
      </c>
      <c r="D110" s="23" t="s">
        <v>467</v>
      </c>
      <c r="E110" s="24" t="s">
        <v>561</v>
      </c>
      <c r="F110" s="23" t="s">
        <v>75</v>
      </c>
      <c r="G110" s="23">
        <v>2023</v>
      </c>
      <c r="H110" s="83">
        <v>6100</v>
      </c>
      <c r="I110" s="83"/>
      <c r="J110" s="83">
        <v>6100</v>
      </c>
      <c r="K110" s="23" t="s">
        <v>26</v>
      </c>
      <c r="L110" s="23" t="s">
        <v>33</v>
      </c>
      <c r="M110" s="23" t="s">
        <v>174</v>
      </c>
    </row>
    <row r="111" s="30" customFormat="1" ht="57" customHeight="1" spans="1:13">
      <c r="A111" s="23">
        <v>90</v>
      </c>
      <c r="B111" s="23" t="s">
        <v>562</v>
      </c>
      <c r="C111" s="23" t="s">
        <v>560</v>
      </c>
      <c r="D111" s="23" t="s">
        <v>563</v>
      </c>
      <c r="E111" s="24" t="s">
        <v>564</v>
      </c>
      <c r="F111" s="23" t="s">
        <v>75</v>
      </c>
      <c r="G111" s="23">
        <v>2023</v>
      </c>
      <c r="H111" s="83">
        <v>5860</v>
      </c>
      <c r="I111" s="83"/>
      <c r="J111" s="83">
        <v>5860</v>
      </c>
      <c r="K111" s="23" t="s">
        <v>26</v>
      </c>
      <c r="L111" s="23" t="s">
        <v>33</v>
      </c>
      <c r="M111" s="23" t="s">
        <v>174</v>
      </c>
    </row>
    <row r="112" s="36" customFormat="1" ht="52" customHeight="1" spans="1:13">
      <c r="A112" s="23">
        <v>91</v>
      </c>
      <c r="B112" s="23" t="s">
        <v>565</v>
      </c>
      <c r="C112" s="23" t="s">
        <v>566</v>
      </c>
      <c r="D112" s="90" t="s">
        <v>567</v>
      </c>
      <c r="E112" s="24" t="s">
        <v>568</v>
      </c>
      <c r="F112" s="23" t="s">
        <v>75</v>
      </c>
      <c r="G112" s="23">
        <v>2023</v>
      </c>
      <c r="H112" s="83">
        <v>6100</v>
      </c>
      <c r="I112" s="83"/>
      <c r="J112" s="83">
        <v>6100</v>
      </c>
      <c r="K112" s="90" t="s">
        <v>26</v>
      </c>
      <c r="L112" s="90" t="s">
        <v>27</v>
      </c>
      <c r="M112" s="90" t="s">
        <v>148</v>
      </c>
    </row>
    <row r="113" s="32" customFormat="1" ht="42" customHeight="1" spans="1:13">
      <c r="A113" s="23">
        <v>92</v>
      </c>
      <c r="B113" s="23" t="s">
        <v>569</v>
      </c>
      <c r="C113" s="23" t="s">
        <v>570</v>
      </c>
      <c r="D113" s="90" t="s">
        <v>571</v>
      </c>
      <c r="E113" s="87" t="s">
        <v>572</v>
      </c>
      <c r="F113" s="90" t="s">
        <v>75</v>
      </c>
      <c r="G113" s="90">
        <v>2023</v>
      </c>
      <c r="H113" s="91">
        <v>540</v>
      </c>
      <c r="I113" s="91"/>
      <c r="J113" s="91">
        <v>540</v>
      </c>
      <c r="K113" s="90" t="s">
        <v>26</v>
      </c>
      <c r="L113" s="90" t="s">
        <v>27</v>
      </c>
      <c r="M113" s="90" t="s">
        <v>148</v>
      </c>
    </row>
    <row r="114" s="48" customFormat="1" ht="47" customHeight="1" spans="1:13">
      <c r="A114" s="23">
        <v>93</v>
      </c>
      <c r="B114" s="90" t="s">
        <v>573</v>
      </c>
      <c r="C114" s="90" t="s">
        <v>574</v>
      </c>
      <c r="D114" s="23" t="s">
        <v>575</v>
      </c>
      <c r="E114" s="24" t="s">
        <v>576</v>
      </c>
      <c r="F114" s="23" t="s">
        <v>75</v>
      </c>
      <c r="G114" s="23">
        <v>2023</v>
      </c>
      <c r="H114" s="83">
        <v>2000</v>
      </c>
      <c r="I114" s="83"/>
      <c r="J114" s="83">
        <v>2000</v>
      </c>
      <c r="K114" s="23" t="s">
        <v>26</v>
      </c>
      <c r="L114" s="96" t="s">
        <v>33</v>
      </c>
      <c r="M114" s="23" t="s">
        <v>126</v>
      </c>
    </row>
    <row r="115" s="30" customFormat="1" ht="44" customHeight="1" spans="1:13">
      <c r="A115" s="23">
        <v>94</v>
      </c>
      <c r="B115" s="86" t="s">
        <v>577</v>
      </c>
      <c r="C115" s="23" t="s">
        <v>578</v>
      </c>
      <c r="D115" s="23" t="s">
        <v>579</v>
      </c>
      <c r="E115" s="95" t="s">
        <v>580</v>
      </c>
      <c r="F115" s="23" t="s">
        <v>75</v>
      </c>
      <c r="G115" s="86">
        <v>2023</v>
      </c>
      <c r="H115" s="86">
        <v>650</v>
      </c>
      <c r="I115" s="23"/>
      <c r="J115" s="86">
        <v>650</v>
      </c>
      <c r="K115" s="23" t="s">
        <v>26</v>
      </c>
      <c r="L115" s="96" t="s">
        <v>33</v>
      </c>
      <c r="M115" s="23" t="s">
        <v>300</v>
      </c>
    </row>
    <row r="116" s="57" customFormat="1" ht="45" customHeight="1" spans="1:13">
      <c r="A116" s="23">
        <v>95</v>
      </c>
      <c r="B116" s="23" t="s">
        <v>581</v>
      </c>
      <c r="C116" s="23" t="s">
        <v>68</v>
      </c>
      <c r="D116" s="23" t="s">
        <v>22</v>
      </c>
      <c r="E116" s="24" t="s">
        <v>582</v>
      </c>
      <c r="F116" s="23" t="s">
        <v>75</v>
      </c>
      <c r="G116" s="23" t="s">
        <v>444</v>
      </c>
      <c r="H116" s="23">
        <v>10000</v>
      </c>
      <c r="I116" s="23"/>
      <c r="J116" s="23">
        <v>2000</v>
      </c>
      <c r="K116" s="23" t="s">
        <v>215</v>
      </c>
      <c r="L116" s="23" t="s">
        <v>188</v>
      </c>
      <c r="M116" s="23" t="s">
        <v>68</v>
      </c>
    </row>
    <row r="117" s="36" customFormat="1" ht="52" customHeight="1" spans="1:13">
      <c r="A117" s="23">
        <v>96</v>
      </c>
      <c r="B117" s="23" t="s">
        <v>583</v>
      </c>
      <c r="C117" s="23" t="s">
        <v>68</v>
      </c>
      <c r="D117" s="23" t="s">
        <v>22</v>
      </c>
      <c r="E117" s="24" t="s">
        <v>584</v>
      </c>
      <c r="F117" s="23" t="s">
        <v>75</v>
      </c>
      <c r="G117" s="23" t="s">
        <v>154</v>
      </c>
      <c r="H117" s="23">
        <v>9500</v>
      </c>
      <c r="I117" s="23"/>
      <c r="J117" s="23">
        <v>5000</v>
      </c>
      <c r="K117" s="23" t="s">
        <v>155</v>
      </c>
      <c r="L117" s="23" t="s">
        <v>67</v>
      </c>
      <c r="M117" s="23" t="s">
        <v>68</v>
      </c>
    </row>
    <row r="118" s="36" customFormat="1" ht="54" customHeight="1" spans="1:13">
      <c r="A118" s="23">
        <v>97</v>
      </c>
      <c r="B118" s="23" t="s">
        <v>585</v>
      </c>
      <c r="C118" s="23" t="s">
        <v>68</v>
      </c>
      <c r="D118" s="23" t="s">
        <v>22</v>
      </c>
      <c r="E118" s="24" t="s">
        <v>586</v>
      </c>
      <c r="F118" s="23" t="s">
        <v>75</v>
      </c>
      <c r="G118" s="23" t="s">
        <v>154</v>
      </c>
      <c r="H118" s="23">
        <v>6500</v>
      </c>
      <c r="I118" s="23"/>
      <c r="J118" s="23">
        <v>5000</v>
      </c>
      <c r="K118" s="23" t="s">
        <v>155</v>
      </c>
      <c r="L118" s="23" t="s">
        <v>188</v>
      </c>
      <c r="M118" s="23" t="s">
        <v>68</v>
      </c>
    </row>
    <row r="119" s="7" customFormat="1" ht="36" customHeight="1" spans="1:15">
      <c r="A119" s="23">
        <v>98</v>
      </c>
      <c r="B119" s="107" t="s">
        <v>587</v>
      </c>
      <c r="C119" s="107" t="s">
        <v>68</v>
      </c>
      <c r="D119" s="107" t="s">
        <v>22</v>
      </c>
      <c r="E119" s="108" t="s">
        <v>588</v>
      </c>
      <c r="F119" s="109" t="s">
        <v>75</v>
      </c>
      <c r="G119" s="109" t="s">
        <v>444</v>
      </c>
      <c r="H119" s="107">
        <v>27000</v>
      </c>
      <c r="I119" s="107"/>
      <c r="J119" s="107">
        <v>3800</v>
      </c>
      <c r="K119" s="23" t="s">
        <v>61</v>
      </c>
      <c r="L119" s="23" t="s">
        <v>67</v>
      </c>
      <c r="M119" s="23" t="s">
        <v>68</v>
      </c>
      <c r="N119" s="49"/>
      <c r="O119" s="49"/>
    </row>
    <row r="120" s="39" customFormat="1" ht="45" customHeight="1" spans="1:13">
      <c r="A120" s="23">
        <v>99</v>
      </c>
      <c r="B120" s="23" t="s">
        <v>589</v>
      </c>
      <c r="C120" s="23" t="s">
        <v>68</v>
      </c>
      <c r="D120" s="23" t="s">
        <v>22</v>
      </c>
      <c r="E120" s="24" t="s">
        <v>590</v>
      </c>
      <c r="F120" s="23" t="s">
        <v>75</v>
      </c>
      <c r="G120" s="23" t="s">
        <v>154</v>
      </c>
      <c r="H120" s="23">
        <v>8500</v>
      </c>
      <c r="I120" s="23"/>
      <c r="J120" s="23">
        <v>5000</v>
      </c>
      <c r="K120" s="23" t="s">
        <v>155</v>
      </c>
      <c r="L120" s="23" t="s">
        <v>67</v>
      </c>
      <c r="M120" s="23" t="s">
        <v>68</v>
      </c>
    </row>
    <row r="121" s="38" customFormat="1" ht="42" customHeight="1" spans="1:13">
      <c r="A121" s="23">
        <v>100</v>
      </c>
      <c r="B121" s="23" t="s">
        <v>591</v>
      </c>
      <c r="C121" s="23" t="s">
        <v>68</v>
      </c>
      <c r="D121" s="23" t="s">
        <v>22</v>
      </c>
      <c r="E121" s="24" t="s">
        <v>592</v>
      </c>
      <c r="F121" s="23" t="s">
        <v>75</v>
      </c>
      <c r="G121" s="23" t="s">
        <v>154</v>
      </c>
      <c r="H121" s="23">
        <v>7500</v>
      </c>
      <c r="I121" s="23"/>
      <c r="J121" s="23">
        <v>3000</v>
      </c>
      <c r="K121" s="23" t="s">
        <v>155</v>
      </c>
      <c r="L121" s="23" t="s">
        <v>67</v>
      </c>
      <c r="M121" s="23" t="s">
        <v>68</v>
      </c>
    </row>
    <row r="122" s="38" customFormat="1" ht="42" customHeight="1" spans="1:13">
      <c r="A122" s="23">
        <v>101</v>
      </c>
      <c r="B122" s="23" t="s">
        <v>593</v>
      </c>
      <c r="C122" s="23" t="s">
        <v>68</v>
      </c>
      <c r="D122" s="23" t="s">
        <v>22</v>
      </c>
      <c r="E122" s="24" t="s">
        <v>594</v>
      </c>
      <c r="F122" s="23" t="s">
        <v>75</v>
      </c>
      <c r="G122" s="23">
        <v>2023</v>
      </c>
      <c r="H122" s="23">
        <v>6500</v>
      </c>
      <c r="I122" s="23"/>
      <c r="J122" s="23">
        <v>6500</v>
      </c>
      <c r="K122" s="23" t="s">
        <v>26</v>
      </c>
      <c r="L122" s="23" t="s">
        <v>188</v>
      </c>
      <c r="M122" s="23" t="s">
        <v>68</v>
      </c>
    </row>
    <row r="123" s="35" customFormat="1" ht="125" customHeight="1" spans="1:13">
      <c r="A123" s="23">
        <v>102</v>
      </c>
      <c r="B123" s="23" t="s">
        <v>595</v>
      </c>
      <c r="C123" s="23" t="s">
        <v>68</v>
      </c>
      <c r="D123" s="23" t="s">
        <v>22</v>
      </c>
      <c r="E123" s="24" t="s">
        <v>596</v>
      </c>
      <c r="F123" s="23" t="s">
        <v>75</v>
      </c>
      <c r="G123" s="23" t="s">
        <v>444</v>
      </c>
      <c r="H123" s="23">
        <v>8000</v>
      </c>
      <c r="I123" s="23"/>
      <c r="J123" s="23">
        <v>3000</v>
      </c>
      <c r="K123" s="23" t="s">
        <v>155</v>
      </c>
      <c r="L123" s="23" t="s">
        <v>67</v>
      </c>
      <c r="M123" s="23" t="s">
        <v>68</v>
      </c>
    </row>
    <row r="124" s="35" customFormat="1" ht="40" customHeight="1" spans="1:13">
      <c r="A124" s="23">
        <v>103</v>
      </c>
      <c r="B124" s="23" t="s">
        <v>597</v>
      </c>
      <c r="C124" s="23" t="s">
        <v>68</v>
      </c>
      <c r="D124" s="23" t="s">
        <v>22</v>
      </c>
      <c r="E124" s="24" t="s">
        <v>598</v>
      </c>
      <c r="F124" s="23" t="s">
        <v>75</v>
      </c>
      <c r="G124" s="23" t="s">
        <v>154</v>
      </c>
      <c r="H124" s="23">
        <v>12000</v>
      </c>
      <c r="I124" s="23"/>
      <c r="J124" s="23">
        <v>2000</v>
      </c>
      <c r="K124" s="23" t="s">
        <v>155</v>
      </c>
      <c r="L124" s="23" t="s">
        <v>188</v>
      </c>
      <c r="M124" s="23" t="s">
        <v>68</v>
      </c>
    </row>
    <row r="125" s="32" customFormat="1" ht="59" customHeight="1" spans="1:13">
      <c r="A125" s="23">
        <v>104</v>
      </c>
      <c r="B125" s="23" t="s">
        <v>599</v>
      </c>
      <c r="C125" s="23" t="s">
        <v>68</v>
      </c>
      <c r="D125" s="23" t="s">
        <v>22</v>
      </c>
      <c r="E125" s="24" t="s">
        <v>600</v>
      </c>
      <c r="F125" s="23" t="s">
        <v>75</v>
      </c>
      <c r="G125" s="23" t="s">
        <v>154</v>
      </c>
      <c r="H125" s="23">
        <v>4000</v>
      </c>
      <c r="I125" s="23"/>
      <c r="J125" s="23">
        <v>3500</v>
      </c>
      <c r="K125" s="23" t="s">
        <v>155</v>
      </c>
      <c r="L125" s="23" t="s">
        <v>67</v>
      </c>
      <c r="M125" s="23" t="s">
        <v>68</v>
      </c>
    </row>
    <row r="126" s="32" customFormat="1" ht="42" customHeight="1" spans="1:13">
      <c r="A126" s="23">
        <v>105</v>
      </c>
      <c r="B126" s="23" t="s">
        <v>601</v>
      </c>
      <c r="C126" s="23" t="s">
        <v>68</v>
      </c>
      <c r="D126" s="23" t="s">
        <v>22</v>
      </c>
      <c r="E126" s="24" t="s">
        <v>602</v>
      </c>
      <c r="F126" s="23" t="s">
        <v>75</v>
      </c>
      <c r="G126" s="23">
        <v>2023</v>
      </c>
      <c r="H126" s="23">
        <v>5270</v>
      </c>
      <c r="I126" s="23"/>
      <c r="J126" s="23">
        <v>5270</v>
      </c>
      <c r="K126" s="23" t="s">
        <v>26</v>
      </c>
      <c r="L126" s="23" t="s">
        <v>81</v>
      </c>
      <c r="M126" s="23" t="s">
        <v>68</v>
      </c>
    </row>
    <row r="127" s="49" customFormat="1" ht="56" customHeight="1" spans="1:13">
      <c r="A127" s="23">
        <v>106</v>
      </c>
      <c r="B127" s="23" t="s">
        <v>603</v>
      </c>
      <c r="C127" s="23" t="s">
        <v>34</v>
      </c>
      <c r="D127" s="25" t="s">
        <v>543</v>
      </c>
      <c r="E127" s="24" t="s">
        <v>604</v>
      </c>
      <c r="F127" s="25" t="s">
        <v>75</v>
      </c>
      <c r="G127" s="23">
        <v>2023</v>
      </c>
      <c r="H127" s="83">
        <v>5100</v>
      </c>
      <c r="I127" s="98"/>
      <c r="J127" s="83">
        <v>5100</v>
      </c>
      <c r="K127" s="25" t="s">
        <v>26</v>
      </c>
      <c r="L127" s="101" t="s">
        <v>33</v>
      </c>
      <c r="M127" s="99" t="s">
        <v>34</v>
      </c>
    </row>
    <row r="128" s="31" customFormat="1" ht="51" customHeight="1" spans="1:13">
      <c r="A128" s="23">
        <v>107</v>
      </c>
      <c r="B128" s="23" t="s">
        <v>605</v>
      </c>
      <c r="C128" s="23" t="s">
        <v>34</v>
      </c>
      <c r="D128" s="25" t="s">
        <v>606</v>
      </c>
      <c r="E128" s="24" t="s">
        <v>607</v>
      </c>
      <c r="F128" s="25" t="s">
        <v>75</v>
      </c>
      <c r="G128" s="23">
        <v>2023</v>
      </c>
      <c r="H128" s="83">
        <v>4000</v>
      </c>
      <c r="I128" s="98"/>
      <c r="J128" s="83">
        <v>4000</v>
      </c>
      <c r="K128" s="25" t="s">
        <v>26</v>
      </c>
      <c r="L128" s="101" t="s">
        <v>67</v>
      </c>
      <c r="M128" s="25" t="s">
        <v>34</v>
      </c>
    </row>
    <row r="129" s="31" customFormat="1" ht="61" customHeight="1" spans="1:13">
      <c r="A129" s="23">
        <v>108</v>
      </c>
      <c r="B129" s="86" t="s">
        <v>608</v>
      </c>
      <c r="C129" s="23" t="s">
        <v>398</v>
      </c>
      <c r="D129" s="23" t="s">
        <v>290</v>
      </c>
      <c r="E129" s="24" t="s">
        <v>609</v>
      </c>
      <c r="F129" s="23" t="s">
        <v>75</v>
      </c>
      <c r="G129" s="23">
        <v>2023</v>
      </c>
      <c r="H129" s="86">
        <v>5000</v>
      </c>
      <c r="I129" s="86"/>
      <c r="J129" s="86">
        <v>5000</v>
      </c>
      <c r="K129" s="23" t="s">
        <v>26</v>
      </c>
      <c r="L129" s="86" t="s">
        <v>33</v>
      </c>
      <c r="M129" s="99" t="s">
        <v>400</v>
      </c>
    </row>
    <row r="130" s="31" customFormat="1" ht="69" customHeight="1" spans="1:13">
      <c r="A130" s="23">
        <v>109</v>
      </c>
      <c r="B130" s="23" t="s">
        <v>610</v>
      </c>
      <c r="C130" s="25" t="s">
        <v>57</v>
      </c>
      <c r="D130" s="23" t="s">
        <v>290</v>
      </c>
      <c r="E130" s="24" t="s">
        <v>611</v>
      </c>
      <c r="F130" s="23" t="s">
        <v>75</v>
      </c>
      <c r="G130" s="23" t="s">
        <v>154</v>
      </c>
      <c r="H130" s="83">
        <v>3600</v>
      </c>
      <c r="I130" s="98"/>
      <c r="J130" s="83">
        <v>2600</v>
      </c>
      <c r="K130" s="23" t="s">
        <v>155</v>
      </c>
      <c r="L130" s="23" t="s">
        <v>33</v>
      </c>
      <c r="M130" s="99" t="s">
        <v>57</v>
      </c>
    </row>
    <row r="131" s="29" customFormat="1" ht="53" customHeight="1" spans="1:13">
      <c r="A131" s="23">
        <v>110</v>
      </c>
      <c r="B131" s="23" t="s">
        <v>612</v>
      </c>
      <c r="C131" s="23" t="s">
        <v>613</v>
      </c>
      <c r="D131" s="23" t="s">
        <v>22</v>
      </c>
      <c r="E131" s="88" t="s">
        <v>614</v>
      </c>
      <c r="F131" s="23" t="s">
        <v>75</v>
      </c>
      <c r="G131" s="23" t="s">
        <v>615</v>
      </c>
      <c r="H131" s="23">
        <v>240000</v>
      </c>
      <c r="I131" s="23"/>
      <c r="J131" s="23">
        <v>27500</v>
      </c>
      <c r="K131" s="23" t="s">
        <v>61</v>
      </c>
      <c r="L131" s="96" t="s">
        <v>67</v>
      </c>
      <c r="M131" s="23" t="s">
        <v>452</v>
      </c>
    </row>
    <row r="132" s="57" customFormat="1" ht="51" customHeight="1" spans="1:13">
      <c r="A132" s="23">
        <v>111</v>
      </c>
      <c r="B132" s="90" t="s">
        <v>616</v>
      </c>
      <c r="C132" s="23" t="s">
        <v>617</v>
      </c>
      <c r="D132" s="90" t="s">
        <v>22</v>
      </c>
      <c r="E132" s="24" t="s">
        <v>618</v>
      </c>
      <c r="F132" s="23" t="s">
        <v>75</v>
      </c>
      <c r="G132" s="25">
        <v>2023</v>
      </c>
      <c r="H132" s="83">
        <v>9500</v>
      </c>
      <c r="I132" s="98"/>
      <c r="J132" s="83">
        <v>9500</v>
      </c>
      <c r="K132" s="23" t="s">
        <v>26</v>
      </c>
      <c r="L132" s="23" t="s">
        <v>67</v>
      </c>
      <c r="M132" s="23" t="s">
        <v>456</v>
      </c>
    </row>
    <row r="133" s="58" customFormat="1" ht="43" customHeight="1" spans="1:13">
      <c r="A133" s="23">
        <v>112</v>
      </c>
      <c r="B133" s="23" t="s">
        <v>619</v>
      </c>
      <c r="C133" s="25" t="s">
        <v>280</v>
      </c>
      <c r="D133" s="23" t="s">
        <v>543</v>
      </c>
      <c r="E133" s="24" t="s">
        <v>620</v>
      </c>
      <c r="F133" s="25" t="s">
        <v>75</v>
      </c>
      <c r="G133" s="23">
        <v>2023</v>
      </c>
      <c r="H133" s="83">
        <v>730</v>
      </c>
      <c r="I133" s="98"/>
      <c r="J133" s="83">
        <v>730</v>
      </c>
      <c r="K133" s="23" t="s">
        <v>26</v>
      </c>
      <c r="L133" s="25" t="s">
        <v>33</v>
      </c>
      <c r="M133" s="23" t="s">
        <v>280</v>
      </c>
    </row>
    <row r="134" s="31" customFormat="1" ht="40" customHeight="1" spans="1:13">
      <c r="A134" s="23">
        <v>113</v>
      </c>
      <c r="B134" s="90" t="s">
        <v>621</v>
      </c>
      <c r="C134" s="23" t="s">
        <v>622</v>
      </c>
      <c r="D134" s="90" t="s">
        <v>22</v>
      </c>
      <c r="E134" s="87" t="s">
        <v>623</v>
      </c>
      <c r="F134" s="23" t="s">
        <v>75</v>
      </c>
      <c r="G134" s="23">
        <v>2023</v>
      </c>
      <c r="H134" s="83">
        <v>1200</v>
      </c>
      <c r="I134" s="83"/>
      <c r="J134" s="83">
        <v>1200</v>
      </c>
      <c r="K134" s="25" t="s">
        <v>26</v>
      </c>
      <c r="L134" s="25" t="s">
        <v>33</v>
      </c>
      <c r="M134" s="23" t="s">
        <v>622</v>
      </c>
    </row>
    <row r="135" s="44" customFormat="1" ht="21" customHeight="1" spans="1:13">
      <c r="A135" s="84" t="s">
        <v>624</v>
      </c>
      <c r="B135" s="25"/>
      <c r="C135" s="25"/>
      <c r="D135" s="25"/>
      <c r="E135" s="75"/>
      <c r="F135" s="71"/>
      <c r="G135" s="71"/>
      <c r="H135" s="76">
        <f t="shared" ref="H135:J135" si="5">SUM(H136:H142)</f>
        <v>68163</v>
      </c>
      <c r="I135" s="76">
        <f t="shared" si="5"/>
        <v>0</v>
      </c>
      <c r="J135" s="76">
        <f t="shared" si="5"/>
        <v>18400</v>
      </c>
      <c r="K135" s="84"/>
      <c r="L135" s="71"/>
      <c r="M135" s="71"/>
    </row>
    <row r="136" s="30" customFormat="1" ht="38" customHeight="1" spans="1:13">
      <c r="A136" s="81">
        <v>114</v>
      </c>
      <c r="B136" s="81" t="s">
        <v>625</v>
      </c>
      <c r="C136" s="81" t="s">
        <v>50</v>
      </c>
      <c r="D136" s="81" t="s">
        <v>626</v>
      </c>
      <c r="E136" s="82" t="s">
        <v>627</v>
      </c>
      <c r="F136" s="81" t="s">
        <v>75</v>
      </c>
      <c r="G136" s="81" t="s">
        <v>444</v>
      </c>
      <c r="H136" s="81">
        <v>46063</v>
      </c>
      <c r="I136" s="81"/>
      <c r="J136" s="81">
        <v>2000</v>
      </c>
      <c r="K136" s="81" t="s">
        <v>155</v>
      </c>
      <c r="L136" s="81" t="s">
        <v>67</v>
      </c>
      <c r="M136" s="81" t="s">
        <v>50</v>
      </c>
    </row>
    <row r="137" s="49" customFormat="1" ht="43" customHeight="1" spans="1:13">
      <c r="A137" s="81">
        <v>115</v>
      </c>
      <c r="B137" s="81" t="s">
        <v>628</v>
      </c>
      <c r="C137" s="81" t="s">
        <v>50</v>
      </c>
      <c r="D137" s="81" t="s">
        <v>629</v>
      </c>
      <c r="E137" s="82" t="s">
        <v>630</v>
      </c>
      <c r="F137" s="81" t="s">
        <v>75</v>
      </c>
      <c r="G137" s="81" t="s">
        <v>154</v>
      </c>
      <c r="H137" s="81">
        <v>8400</v>
      </c>
      <c r="I137" s="81"/>
      <c r="J137" s="81">
        <v>6200</v>
      </c>
      <c r="K137" s="81" t="s">
        <v>155</v>
      </c>
      <c r="L137" s="81" t="s">
        <v>81</v>
      </c>
      <c r="M137" s="81" t="s">
        <v>50</v>
      </c>
    </row>
    <row r="138" s="49" customFormat="1" ht="60" customHeight="1" spans="1:13">
      <c r="A138" s="81">
        <v>116</v>
      </c>
      <c r="B138" s="81" t="s">
        <v>631</v>
      </c>
      <c r="C138" s="81" t="s">
        <v>50</v>
      </c>
      <c r="D138" s="81" t="s">
        <v>290</v>
      </c>
      <c r="E138" s="82" t="s">
        <v>632</v>
      </c>
      <c r="F138" s="81" t="s">
        <v>75</v>
      </c>
      <c r="G138" s="81" t="s">
        <v>154</v>
      </c>
      <c r="H138" s="81">
        <v>5600</v>
      </c>
      <c r="I138" s="81"/>
      <c r="J138" s="81">
        <v>3600</v>
      </c>
      <c r="K138" s="81" t="s">
        <v>155</v>
      </c>
      <c r="L138" s="81" t="s">
        <v>81</v>
      </c>
      <c r="M138" s="81" t="s">
        <v>50</v>
      </c>
    </row>
    <row r="139" s="49" customFormat="1" ht="42" customHeight="1" spans="1:13">
      <c r="A139" s="81">
        <v>117</v>
      </c>
      <c r="B139" s="81" t="s">
        <v>633</v>
      </c>
      <c r="C139" s="81" t="s">
        <v>50</v>
      </c>
      <c r="D139" s="81" t="s">
        <v>290</v>
      </c>
      <c r="E139" s="82" t="s">
        <v>634</v>
      </c>
      <c r="F139" s="81" t="s">
        <v>75</v>
      </c>
      <c r="G139" s="81">
        <v>2023</v>
      </c>
      <c r="H139" s="81">
        <v>2400</v>
      </c>
      <c r="I139" s="81"/>
      <c r="J139" s="81">
        <v>2400</v>
      </c>
      <c r="K139" s="81" t="s">
        <v>26</v>
      </c>
      <c r="L139" s="81" t="s">
        <v>81</v>
      </c>
      <c r="M139" s="81" t="s">
        <v>50</v>
      </c>
    </row>
    <row r="140" s="49" customFormat="1" ht="46" customHeight="1" spans="1:13">
      <c r="A140" s="81">
        <v>118</v>
      </c>
      <c r="B140" s="81" t="s">
        <v>635</v>
      </c>
      <c r="C140" s="81" t="s">
        <v>50</v>
      </c>
      <c r="D140" s="81" t="s">
        <v>442</v>
      </c>
      <c r="E140" s="82" t="s">
        <v>636</v>
      </c>
      <c r="F140" s="81" t="s">
        <v>75</v>
      </c>
      <c r="G140" s="81">
        <v>2023</v>
      </c>
      <c r="H140" s="81">
        <v>3200</v>
      </c>
      <c r="I140" s="81"/>
      <c r="J140" s="81">
        <v>3200</v>
      </c>
      <c r="K140" s="81" t="s">
        <v>26</v>
      </c>
      <c r="L140" s="81" t="s">
        <v>81</v>
      </c>
      <c r="M140" s="81" t="s">
        <v>50</v>
      </c>
    </row>
    <row r="141" s="49" customFormat="1" ht="51" customHeight="1" spans="1:13">
      <c r="A141" s="81">
        <v>119</v>
      </c>
      <c r="B141" s="81" t="s">
        <v>637</v>
      </c>
      <c r="C141" s="81" t="s">
        <v>50</v>
      </c>
      <c r="D141" s="81" t="s">
        <v>638</v>
      </c>
      <c r="E141" s="82" t="s">
        <v>639</v>
      </c>
      <c r="F141" s="81" t="s">
        <v>75</v>
      </c>
      <c r="G141" s="81" t="s">
        <v>444</v>
      </c>
      <c r="H141" s="81">
        <v>2000</v>
      </c>
      <c r="I141" s="81"/>
      <c r="J141" s="81">
        <v>500</v>
      </c>
      <c r="K141" s="81" t="s">
        <v>155</v>
      </c>
      <c r="L141" s="81" t="s">
        <v>81</v>
      </c>
      <c r="M141" s="81" t="s">
        <v>50</v>
      </c>
    </row>
    <row r="142" s="49" customFormat="1" ht="37" customHeight="1" spans="1:13">
      <c r="A142" s="81">
        <v>120</v>
      </c>
      <c r="B142" s="23" t="s">
        <v>640</v>
      </c>
      <c r="C142" s="23" t="s">
        <v>34</v>
      </c>
      <c r="D142" s="23" t="s">
        <v>298</v>
      </c>
      <c r="E142" s="87" t="s">
        <v>641</v>
      </c>
      <c r="F142" s="23" t="s">
        <v>75</v>
      </c>
      <c r="G142" s="23">
        <v>2023</v>
      </c>
      <c r="H142" s="23">
        <v>500</v>
      </c>
      <c r="I142" s="23"/>
      <c r="J142" s="23">
        <v>500</v>
      </c>
      <c r="K142" s="23" t="s">
        <v>26</v>
      </c>
      <c r="L142" s="23" t="s">
        <v>33</v>
      </c>
      <c r="M142" s="99" t="s">
        <v>34</v>
      </c>
    </row>
    <row r="143" s="44" customFormat="1" ht="20" customHeight="1" spans="1:13">
      <c r="A143" s="71" t="s">
        <v>642</v>
      </c>
      <c r="B143" s="71"/>
      <c r="C143" s="71"/>
      <c r="D143" s="71"/>
      <c r="E143" s="75"/>
      <c r="F143" s="71"/>
      <c r="G143" s="71"/>
      <c r="H143" s="76">
        <f>SUM(H144:H149)</f>
        <v>8200</v>
      </c>
      <c r="I143" s="76">
        <f>SUM(I144:I149)</f>
        <v>0</v>
      </c>
      <c r="J143" s="76">
        <f>SUM(J144:J149)</f>
        <v>7200</v>
      </c>
      <c r="K143" s="84"/>
      <c r="L143" s="71"/>
      <c r="M143" s="71"/>
    </row>
    <row r="144" s="49" customFormat="1" ht="57" customHeight="1" spans="1:13">
      <c r="A144" s="23">
        <v>121</v>
      </c>
      <c r="B144" s="23" t="s">
        <v>643</v>
      </c>
      <c r="C144" s="23" t="s">
        <v>57</v>
      </c>
      <c r="D144" s="23" t="s">
        <v>644</v>
      </c>
      <c r="E144" s="24" t="s">
        <v>645</v>
      </c>
      <c r="F144" s="23" t="s">
        <v>75</v>
      </c>
      <c r="G144" s="23" t="s">
        <v>154</v>
      </c>
      <c r="H144" s="83">
        <v>2200</v>
      </c>
      <c r="I144" s="83"/>
      <c r="J144" s="83">
        <v>1200</v>
      </c>
      <c r="K144" s="23" t="s">
        <v>61</v>
      </c>
      <c r="L144" s="86" t="s">
        <v>81</v>
      </c>
      <c r="M144" s="99" t="s">
        <v>57</v>
      </c>
    </row>
    <row r="145" s="49" customFormat="1" ht="32" customHeight="1" spans="1:13">
      <c r="A145" s="23">
        <v>122</v>
      </c>
      <c r="B145" s="23" t="s">
        <v>646</v>
      </c>
      <c r="C145" s="23" t="s">
        <v>57</v>
      </c>
      <c r="D145" s="23" t="s">
        <v>310</v>
      </c>
      <c r="E145" s="24" t="s">
        <v>647</v>
      </c>
      <c r="F145" s="23" t="s">
        <v>75</v>
      </c>
      <c r="G145" s="23">
        <v>2023</v>
      </c>
      <c r="H145" s="83">
        <v>1000</v>
      </c>
      <c r="I145" s="83"/>
      <c r="J145" s="83">
        <v>1000</v>
      </c>
      <c r="K145" s="23" t="s">
        <v>26</v>
      </c>
      <c r="L145" s="86" t="s">
        <v>33</v>
      </c>
      <c r="M145" s="99" t="s">
        <v>57</v>
      </c>
    </row>
    <row r="146" s="49" customFormat="1" ht="42" customHeight="1" spans="1:13">
      <c r="A146" s="23">
        <v>123</v>
      </c>
      <c r="B146" s="23" t="s">
        <v>648</v>
      </c>
      <c r="C146" s="25" t="s">
        <v>57</v>
      </c>
      <c r="D146" s="23" t="s">
        <v>259</v>
      </c>
      <c r="E146" s="24" t="s">
        <v>649</v>
      </c>
      <c r="F146" s="23" t="s">
        <v>75</v>
      </c>
      <c r="G146" s="23">
        <v>2023</v>
      </c>
      <c r="H146" s="83">
        <v>800</v>
      </c>
      <c r="I146" s="98"/>
      <c r="J146" s="83">
        <v>800</v>
      </c>
      <c r="K146" s="23" t="s">
        <v>26</v>
      </c>
      <c r="L146" s="23" t="s">
        <v>27</v>
      </c>
      <c r="M146" s="99" t="s">
        <v>57</v>
      </c>
    </row>
    <row r="147" s="49" customFormat="1" ht="47" customHeight="1" spans="1:13">
      <c r="A147" s="23">
        <v>124</v>
      </c>
      <c r="B147" s="23" t="s">
        <v>650</v>
      </c>
      <c r="C147" s="23" t="s">
        <v>57</v>
      </c>
      <c r="D147" s="23" t="s">
        <v>290</v>
      </c>
      <c r="E147" s="24" t="s">
        <v>651</v>
      </c>
      <c r="F147" s="23" t="s">
        <v>75</v>
      </c>
      <c r="G147" s="23">
        <v>2023</v>
      </c>
      <c r="H147" s="83">
        <v>600</v>
      </c>
      <c r="I147" s="83"/>
      <c r="J147" s="83">
        <v>600</v>
      </c>
      <c r="K147" s="23" t="s">
        <v>26</v>
      </c>
      <c r="L147" s="86" t="s">
        <v>81</v>
      </c>
      <c r="M147" s="99" t="s">
        <v>57</v>
      </c>
    </row>
    <row r="148" s="49" customFormat="1" ht="36" customHeight="1" spans="1:13">
      <c r="A148" s="23">
        <v>125</v>
      </c>
      <c r="B148" s="23" t="s">
        <v>652</v>
      </c>
      <c r="C148" s="23" t="s">
        <v>57</v>
      </c>
      <c r="D148" s="23" t="s">
        <v>653</v>
      </c>
      <c r="E148" s="24" t="s">
        <v>654</v>
      </c>
      <c r="F148" s="23" t="s">
        <v>75</v>
      </c>
      <c r="G148" s="23">
        <v>2023</v>
      </c>
      <c r="H148" s="83">
        <v>600</v>
      </c>
      <c r="I148" s="83"/>
      <c r="J148" s="83">
        <v>600</v>
      </c>
      <c r="K148" s="23" t="s">
        <v>26</v>
      </c>
      <c r="L148" s="86" t="s">
        <v>33</v>
      </c>
      <c r="M148" s="99" t="s">
        <v>57</v>
      </c>
    </row>
    <row r="149" s="44" customFormat="1" ht="48" customHeight="1" spans="1:13">
      <c r="A149" s="23">
        <v>126</v>
      </c>
      <c r="B149" s="23" t="s">
        <v>655</v>
      </c>
      <c r="C149" s="90" t="s">
        <v>656</v>
      </c>
      <c r="D149" s="23" t="s">
        <v>248</v>
      </c>
      <c r="E149" s="24" t="s">
        <v>657</v>
      </c>
      <c r="F149" s="25" t="s">
        <v>75</v>
      </c>
      <c r="G149" s="23">
        <v>2023</v>
      </c>
      <c r="H149" s="23">
        <v>3000</v>
      </c>
      <c r="I149" s="23"/>
      <c r="J149" s="23">
        <v>3000</v>
      </c>
      <c r="K149" s="23" t="s">
        <v>26</v>
      </c>
      <c r="L149" s="23" t="s">
        <v>33</v>
      </c>
      <c r="M149" s="23" t="s">
        <v>379</v>
      </c>
    </row>
    <row r="150" s="29" customFormat="1" ht="25" customHeight="1" spans="1:13">
      <c r="A150" s="71" t="s">
        <v>658</v>
      </c>
      <c r="B150" s="71"/>
      <c r="C150" s="71"/>
      <c r="D150" s="71"/>
      <c r="E150" s="75"/>
      <c r="F150" s="71"/>
      <c r="G150" s="71"/>
      <c r="H150" s="76">
        <f>SUM(H151:H167)</f>
        <v>62465</v>
      </c>
      <c r="I150" s="76">
        <f>SUM(I151:I167)</f>
        <v>0</v>
      </c>
      <c r="J150" s="76">
        <f>SUM(J151:J167)</f>
        <v>40415</v>
      </c>
      <c r="K150" s="84"/>
      <c r="L150" s="71"/>
      <c r="M150" s="71"/>
    </row>
    <row r="151" s="59" customFormat="1" ht="67" customHeight="1" spans="1:13">
      <c r="A151" s="23">
        <v>127</v>
      </c>
      <c r="B151" s="23" t="s">
        <v>659</v>
      </c>
      <c r="C151" s="23" t="s">
        <v>578</v>
      </c>
      <c r="D151" s="23" t="s">
        <v>660</v>
      </c>
      <c r="E151" s="87" t="s">
        <v>661</v>
      </c>
      <c r="F151" s="23" t="s">
        <v>75</v>
      </c>
      <c r="G151" s="23">
        <v>2023</v>
      </c>
      <c r="H151" s="23">
        <v>10135</v>
      </c>
      <c r="I151" s="23"/>
      <c r="J151" s="23">
        <v>10135</v>
      </c>
      <c r="K151" s="23" t="s">
        <v>26</v>
      </c>
      <c r="L151" s="96" t="s">
        <v>33</v>
      </c>
      <c r="M151" s="23" t="s">
        <v>300</v>
      </c>
    </row>
    <row r="152" s="48" customFormat="1" ht="53" customHeight="1" spans="1:13">
      <c r="A152" s="23">
        <v>128</v>
      </c>
      <c r="B152" s="23" t="s">
        <v>662</v>
      </c>
      <c r="C152" s="25" t="s">
        <v>663</v>
      </c>
      <c r="D152" s="23" t="s">
        <v>664</v>
      </c>
      <c r="E152" s="24" t="s">
        <v>665</v>
      </c>
      <c r="F152" s="23" t="s">
        <v>75</v>
      </c>
      <c r="G152" s="86" t="s">
        <v>154</v>
      </c>
      <c r="H152" s="83">
        <v>6000</v>
      </c>
      <c r="I152" s="83"/>
      <c r="J152" s="83">
        <v>2100</v>
      </c>
      <c r="K152" s="23" t="s">
        <v>155</v>
      </c>
      <c r="L152" s="86" t="s">
        <v>33</v>
      </c>
      <c r="M152" s="23" t="s">
        <v>663</v>
      </c>
    </row>
    <row r="153" s="49" customFormat="1" ht="65" customHeight="1" spans="1:13">
      <c r="A153" s="23">
        <v>129</v>
      </c>
      <c r="B153" s="23" t="s">
        <v>666</v>
      </c>
      <c r="C153" s="25" t="s">
        <v>663</v>
      </c>
      <c r="D153" s="23" t="s">
        <v>667</v>
      </c>
      <c r="E153" s="24" t="s">
        <v>668</v>
      </c>
      <c r="F153" s="25" t="s">
        <v>75</v>
      </c>
      <c r="G153" s="23" t="s">
        <v>154</v>
      </c>
      <c r="H153" s="83">
        <v>5400</v>
      </c>
      <c r="I153" s="83"/>
      <c r="J153" s="83">
        <v>2000</v>
      </c>
      <c r="K153" s="23" t="s">
        <v>155</v>
      </c>
      <c r="L153" s="25" t="s">
        <v>33</v>
      </c>
      <c r="M153" s="23" t="s">
        <v>663</v>
      </c>
    </row>
    <row r="154" s="60" customFormat="1" ht="30" customHeight="1" spans="1:13">
      <c r="A154" s="23">
        <v>130</v>
      </c>
      <c r="B154" s="23" t="s">
        <v>669</v>
      </c>
      <c r="C154" s="25" t="s">
        <v>663</v>
      </c>
      <c r="D154" s="23" t="s">
        <v>667</v>
      </c>
      <c r="E154" s="24" t="s">
        <v>670</v>
      </c>
      <c r="F154" s="25" t="s">
        <v>75</v>
      </c>
      <c r="G154" s="23" t="s">
        <v>154</v>
      </c>
      <c r="H154" s="83">
        <v>850</v>
      </c>
      <c r="I154" s="98"/>
      <c r="J154" s="83">
        <v>500</v>
      </c>
      <c r="K154" s="23" t="s">
        <v>155</v>
      </c>
      <c r="L154" s="25" t="s">
        <v>33</v>
      </c>
      <c r="M154" s="23" t="s">
        <v>663</v>
      </c>
    </row>
    <row r="155" s="47" customFormat="1" ht="33" customHeight="1" spans="1:13">
      <c r="A155" s="23">
        <v>131</v>
      </c>
      <c r="B155" s="23" t="s">
        <v>671</v>
      </c>
      <c r="C155" s="25" t="s">
        <v>663</v>
      </c>
      <c r="D155" s="23" t="s">
        <v>672</v>
      </c>
      <c r="E155" s="24" t="s">
        <v>673</v>
      </c>
      <c r="F155" s="25" t="s">
        <v>75</v>
      </c>
      <c r="G155" s="23">
        <v>2023</v>
      </c>
      <c r="H155" s="83">
        <v>600</v>
      </c>
      <c r="I155" s="98"/>
      <c r="J155" s="83">
        <v>600</v>
      </c>
      <c r="K155" s="23" t="s">
        <v>26</v>
      </c>
      <c r="L155" s="25" t="s">
        <v>33</v>
      </c>
      <c r="M155" s="23" t="s">
        <v>663</v>
      </c>
    </row>
    <row r="156" s="49" customFormat="1" ht="42" customHeight="1" spans="1:13">
      <c r="A156" s="23">
        <v>132</v>
      </c>
      <c r="B156" s="23" t="s">
        <v>674</v>
      </c>
      <c r="C156" s="23" t="s">
        <v>675</v>
      </c>
      <c r="D156" s="23" t="s">
        <v>290</v>
      </c>
      <c r="E156" s="24" t="s">
        <v>676</v>
      </c>
      <c r="F156" s="23" t="s">
        <v>75</v>
      </c>
      <c r="G156" s="23">
        <v>2023</v>
      </c>
      <c r="H156" s="83">
        <v>3800</v>
      </c>
      <c r="I156" s="83"/>
      <c r="J156" s="83">
        <v>3800</v>
      </c>
      <c r="K156" s="23" t="s">
        <v>26</v>
      </c>
      <c r="L156" s="23" t="s">
        <v>33</v>
      </c>
      <c r="M156" s="99" t="s">
        <v>675</v>
      </c>
    </row>
    <row r="157" s="30" customFormat="1" ht="45" customHeight="1" spans="1:13">
      <c r="A157" s="23">
        <v>133</v>
      </c>
      <c r="B157" s="23" t="s">
        <v>677</v>
      </c>
      <c r="C157" s="23" t="s">
        <v>675</v>
      </c>
      <c r="D157" s="23" t="s">
        <v>678</v>
      </c>
      <c r="E157" s="87" t="s">
        <v>679</v>
      </c>
      <c r="F157" s="23" t="s">
        <v>75</v>
      </c>
      <c r="G157" s="23" t="s">
        <v>154</v>
      </c>
      <c r="H157" s="83">
        <v>3500</v>
      </c>
      <c r="I157" s="83"/>
      <c r="J157" s="83">
        <v>1800</v>
      </c>
      <c r="K157" s="23" t="s">
        <v>155</v>
      </c>
      <c r="L157" s="23" t="s">
        <v>33</v>
      </c>
      <c r="M157" s="99" t="s">
        <v>675</v>
      </c>
    </row>
    <row r="158" s="34" customFormat="1" ht="57" customHeight="1" spans="1:13">
      <c r="A158" s="23">
        <v>134</v>
      </c>
      <c r="B158" s="23" t="s">
        <v>680</v>
      </c>
      <c r="C158" s="23" t="s">
        <v>675</v>
      </c>
      <c r="D158" s="23" t="s">
        <v>681</v>
      </c>
      <c r="E158" s="87" t="s">
        <v>682</v>
      </c>
      <c r="F158" s="23" t="s">
        <v>75</v>
      </c>
      <c r="G158" s="23" t="s">
        <v>154</v>
      </c>
      <c r="H158" s="83">
        <v>1200</v>
      </c>
      <c r="I158" s="83"/>
      <c r="J158" s="83">
        <v>1000</v>
      </c>
      <c r="K158" s="23" t="s">
        <v>155</v>
      </c>
      <c r="L158" s="23" t="s">
        <v>27</v>
      </c>
      <c r="M158" s="99" t="s">
        <v>675</v>
      </c>
    </row>
    <row r="159" s="61" customFormat="1" ht="51" customHeight="1" spans="1:13">
      <c r="A159" s="23">
        <v>135</v>
      </c>
      <c r="B159" s="23" t="s">
        <v>683</v>
      </c>
      <c r="C159" s="23" t="s">
        <v>684</v>
      </c>
      <c r="D159" s="23" t="s">
        <v>290</v>
      </c>
      <c r="E159" s="24" t="s">
        <v>685</v>
      </c>
      <c r="F159" s="23" t="s">
        <v>75</v>
      </c>
      <c r="G159" s="23" t="s">
        <v>444</v>
      </c>
      <c r="H159" s="23">
        <v>19000</v>
      </c>
      <c r="I159" s="23"/>
      <c r="J159" s="23">
        <v>6500</v>
      </c>
      <c r="K159" s="23" t="s">
        <v>61</v>
      </c>
      <c r="L159" s="23" t="s">
        <v>33</v>
      </c>
      <c r="M159" s="23" t="s">
        <v>292</v>
      </c>
    </row>
    <row r="160" s="30" customFormat="1" ht="51" customHeight="1" spans="1:13">
      <c r="A160" s="23">
        <v>136</v>
      </c>
      <c r="B160" s="23" t="s">
        <v>686</v>
      </c>
      <c r="C160" s="23" t="s">
        <v>684</v>
      </c>
      <c r="D160" s="23" t="s">
        <v>687</v>
      </c>
      <c r="E160" s="24" t="s">
        <v>688</v>
      </c>
      <c r="F160" s="23" t="s">
        <v>75</v>
      </c>
      <c r="G160" s="23">
        <v>2023</v>
      </c>
      <c r="H160" s="23">
        <v>2000</v>
      </c>
      <c r="I160" s="23"/>
      <c r="J160" s="23">
        <v>2000</v>
      </c>
      <c r="K160" s="23" t="s">
        <v>26</v>
      </c>
      <c r="L160" s="23" t="s">
        <v>33</v>
      </c>
      <c r="M160" s="23" t="s">
        <v>292</v>
      </c>
    </row>
    <row r="161" s="60" customFormat="1" ht="40" customHeight="1" spans="1:13">
      <c r="A161" s="23">
        <v>137</v>
      </c>
      <c r="B161" s="23" t="s">
        <v>689</v>
      </c>
      <c r="C161" s="23" t="s">
        <v>284</v>
      </c>
      <c r="D161" s="23" t="s">
        <v>290</v>
      </c>
      <c r="E161" s="24" t="s">
        <v>690</v>
      </c>
      <c r="F161" s="23" t="s">
        <v>75</v>
      </c>
      <c r="G161" s="23">
        <v>2023</v>
      </c>
      <c r="H161" s="23">
        <v>1600</v>
      </c>
      <c r="I161" s="23"/>
      <c r="J161" s="23">
        <v>1600</v>
      </c>
      <c r="K161" s="23" t="s">
        <v>26</v>
      </c>
      <c r="L161" s="23" t="s">
        <v>33</v>
      </c>
      <c r="M161" s="23" t="s">
        <v>284</v>
      </c>
    </row>
    <row r="162" s="60" customFormat="1" ht="50" customHeight="1" spans="1:13">
      <c r="A162" s="23">
        <v>138</v>
      </c>
      <c r="B162" s="23" t="s">
        <v>691</v>
      </c>
      <c r="C162" s="23" t="s">
        <v>284</v>
      </c>
      <c r="D162" s="23" t="s">
        <v>692</v>
      </c>
      <c r="E162" s="24" t="s">
        <v>693</v>
      </c>
      <c r="F162" s="23" t="s">
        <v>75</v>
      </c>
      <c r="G162" s="23">
        <v>2023</v>
      </c>
      <c r="H162" s="23">
        <v>1800</v>
      </c>
      <c r="I162" s="23"/>
      <c r="J162" s="23">
        <v>1800</v>
      </c>
      <c r="K162" s="23" t="s">
        <v>26</v>
      </c>
      <c r="L162" s="23" t="s">
        <v>33</v>
      </c>
      <c r="M162" s="23" t="s">
        <v>284</v>
      </c>
    </row>
    <row r="163" s="62" customFormat="1" ht="44" customHeight="1" spans="1:13">
      <c r="A163" s="23">
        <v>139</v>
      </c>
      <c r="B163" s="23" t="s">
        <v>694</v>
      </c>
      <c r="C163" s="23" t="s">
        <v>284</v>
      </c>
      <c r="D163" s="23" t="s">
        <v>442</v>
      </c>
      <c r="E163" s="24" t="s">
        <v>695</v>
      </c>
      <c r="F163" s="23" t="s">
        <v>75</v>
      </c>
      <c r="G163" s="23">
        <v>2023</v>
      </c>
      <c r="H163" s="23">
        <v>750</v>
      </c>
      <c r="I163" s="23"/>
      <c r="J163" s="23">
        <v>750</v>
      </c>
      <c r="K163" s="23" t="s">
        <v>26</v>
      </c>
      <c r="L163" s="23" t="s">
        <v>33</v>
      </c>
      <c r="M163" s="23" t="s">
        <v>284</v>
      </c>
    </row>
    <row r="164" s="30" customFormat="1" ht="42" customHeight="1" spans="1:13">
      <c r="A164" s="23">
        <v>140</v>
      </c>
      <c r="B164" s="86" t="s">
        <v>696</v>
      </c>
      <c r="C164" s="23" t="s">
        <v>617</v>
      </c>
      <c r="D164" s="23" t="s">
        <v>22</v>
      </c>
      <c r="E164" s="24" t="s">
        <v>697</v>
      </c>
      <c r="F164" s="23" t="s">
        <v>75</v>
      </c>
      <c r="G164" s="23">
        <v>2023</v>
      </c>
      <c r="H164" s="23">
        <v>2950</v>
      </c>
      <c r="I164" s="23"/>
      <c r="J164" s="23">
        <v>2950</v>
      </c>
      <c r="K164" s="23" t="s">
        <v>26</v>
      </c>
      <c r="L164" s="23" t="s">
        <v>67</v>
      </c>
      <c r="M164" s="23" t="s">
        <v>456</v>
      </c>
    </row>
    <row r="165" s="60" customFormat="1" ht="53" customHeight="1" spans="1:13">
      <c r="A165" s="23">
        <v>141</v>
      </c>
      <c r="B165" s="90" t="s">
        <v>698</v>
      </c>
      <c r="C165" s="90" t="s">
        <v>699</v>
      </c>
      <c r="D165" s="90" t="s">
        <v>22</v>
      </c>
      <c r="E165" s="87" t="s">
        <v>700</v>
      </c>
      <c r="F165" s="23" t="s">
        <v>75</v>
      </c>
      <c r="G165" s="23">
        <v>2023</v>
      </c>
      <c r="H165" s="83">
        <v>1500</v>
      </c>
      <c r="I165" s="83"/>
      <c r="J165" s="83">
        <v>1500</v>
      </c>
      <c r="K165" s="23" t="s">
        <v>26</v>
      </c>
      <c r="L165" s="25" t="s">
        <v>33</v>
      </c>
      <c r="M165" s="23" t="s">
        <v>701</v>
      </c>
    </row>
    <row r="166" s="30" customFormat="1" ht="40" customHeight="1" spans="1:13">
      <c r="A166" s="23">
        <v>142</v>
      </c>
      <c r="B166" s="23" t="s">
        <v>702</v>
      </c>
      <c r="C166" s="23" t="s">
        <v>405</v>
      </c>
      <c r="D166" s="23" t="s">
        <v>290</v>
      </c>
      <c r="E166" s="24" t="s">
        <v>703</v>
      </c>
      <c r="F166" s="23" t="s">
        <v>75</v>
      </c>
      <c r="G166" s="23">
        <v>2023</v>
      </c>
      <c r="H166" s="83">
        <v>750</v>
      </c>
      <c r="I166" s="83"/>
      <c r="J166" s="83">
        <v>750</v>
      </c>
      <c r="K166" s="23" t="s">
        <v>26</v>
      </c>
      <c r="L166" s="93" t="s">
        <v>33</v>
      </c>
      <c r="M166" s="23" t="s">
        <v>405</v>
      </c>
    </row>
    <row r="167" s="31" customFormat="1" ht="35" customHeight="1" spans="1:13">
      <c r="A167" s="23">
        <v>143</v>
      </c>
      <c r="B167" s="90" t="s">
        <v>704</v>
      </c>
      <c r="C167" s="90" t="s">
        <v>482</v>
      </c>
      <c r="D167" s="90" t="s">
        <v>705</v>
      </c>
      <c r="E167" s="87" t="s">
        <v>706</v>
      </c>
      <c r="F167" s="23" t="s">
        <v>75</v>
      </c>
      <c r="G167" s="93">
        <v>2023</v>
      </c>
      <c r="H167" s="23">
        <v>630</v>
      </c>
      <c r="I167" s="23"/>
      <c r="J167" s="23">
        <v>630</v>
      </c>
      <c r="K167" s="96" t="s">
        <v>26</v>
      </c>
      <c r="L167" s="23" t="s">
        <v>33</v>
      </c>
      <c r="M167" s="23" t="s">
        <v>482</v>
      </c>
    </row>
    <row r="168" s="44" customFormat="1" ht="22" customHeight="1" spans="1:13">
      <c r="A168" s="71" t="s">
        <v>707</v>
      </c>
      <c r="B168" s="71"/>
      <c r="C168" s="71"/>
      <c r="D168" s="71"/>
      <c r="E168" s="75"/>
      <c r="F168" s="71"/>
      <c r="G168" s="71"/>
      <c r="H168" s="76">
        <f>SUM(H169:H180)</f>
        <v>54350</v>
      </c>
      <c r="I168" s="76">
        <f>SUM(I169:I180)</f>
        <v>0</v>
      </c>
      <c r="J168" s="76">
        <f>SUM(J169:J180)</f>
        <v>40530</v>
      </c>
      <c r="K168" s="84"/>
      <c r="L168" s="71"/>
      <c r="M168" s="71"/>
    </row>
    <row r="169" s="38" customFormat="1" ht="49" customHeight="1" spans="1:13">
      <c r="A169" s="23">
        <v>144</v>
      </c>
      <c r="B169" s="23" t="s">
        <v>708</v>
      </c>
      <c r="C169" s="23" t="s">
        <v>709</v>
      </c>
      <c r="D169" s="23" t="s">
        <v>37</v>
      </c>
      <c r="E169" s="24" t="s">
        <v>710</v>
      </c>
      <c r="F169" s="23" t="s">
        <v>75</v>
      </c>
      <c r="G169" s="23" t="s">
        <v>444</v>
      </c>
      <c r="H169" s="23">
        <v>14000</v>
      </c>
      <c r="I169" s="23"/>
      <c r="J169" s="23">
        <v>2380</v>
      </c>
      <c r="K169" s="97" t="s">
        <v>61</v>
      </c>
      <c r="L169" s="23" t="s">
        <v>27</v>
      </c>
      <c r="M169" s="23" t="s">
        <v>292</v>
      </c>
    </row>
    <row r="170" s="31" customFormat="1" ht="42" customHeight="1" spans="1:13">
      <c r="A170" s="23">
        <v>145</v>
      </c>
      <c r="B170" s="23" t="s">
        <v>711</v>
      </c>
      <c r="C170" s="23" t="s">
        <v>162</v>
      </c>
      <c r="D170" s="23" t="s">
        <v>37</v>
      </c>
      <c r="E170" s="24" t="s">
        <v>712</v>
      </c>
      <c r="F170" s="23" t="s">
        <v>75</v>
      </c>
      <c r="G170" s="23">
        <v>2023</v>
      </c>
      <c r="H170" s="23">
        <v>8300</v>
      </c>
      <c r="I170" s="23"/>
      <c r="J170" s="23">
        <v>8300</v>
      </c>
      <c r="K170" s="23" t="s">
        <v>26</v>
      </c>
      <c r="L170" s="23" t="s">
        <v>33</v>
      </c>
      <c r="M170" s="23" t="s">
        <v>292</v>
      </c>
    </row>
    <row r="171" s="48" customFormat="1" ht="35" customHeight="1" spans="1:13">
      <c r="A171" s="23">
        <v>146</v>
      </c>
      <c r="B171" s="23" t="s">
        <v>713</v>
      </c>
      <c r="C171" s="90" t="s">
        <v>714</v>
      </c>
      <c r="D171" s="23" t="s">
        <v>290</v>
      </c>
      <c r="E171" s="24" t="s">
        <v>715</v>
      </c>
      <c r="F171" s="23" t="s">
        <v>75</v>
      </c>
      <c r="G171" s="23">
        <v>2023</v>
      </c>
      <c r="H171" s="83">
        <v>7700</v>
      </c>
      <c r="I171" s="83"/>
      <c r="J171" s="83">
        <v>7700</v>
      </c>
      <c r="K171" s="23" t="s">
        <v>26</v>
      </c>
      <c r="L171" s="23" t="s">
        <v>33</v>
      </c>
      <c r="M171" s="99" t="s">
        <v>714</v>
      </c>
    </row>
    <row r="172" s="31" customFormat="1" ht="33" customHeight="1" spans="1:13">
      <c r="A172" s="23">
        <v>147</v>
      </c>
      <c r="B172" s="23" t="s">
        <v>716</v>
      </c>
      <c r="C172" s="112" t="s">
        <v>714</v>
      </c>
      <c r="D172" s="23" t="s">
        <v>290</v>
      </c>
      <c r="E172" s="24" t="s">
        <v>717</v>
      </c>
      <c r="F172" s="23" t="s">
        <v>75</v>
      </c>
      <c r="G172" s="23">
        <v>2023</v>
      </c>
      <c r="H172" s="83">
        <v>2100</v>
      </c>
      <c r="I172" s="83"/>
      <c r="J172" s="83">
        <v>2100</v>
      </c>
      <c r="K172" s="23" t="s">
        <v>26</v>
      </c>
      <c r="L172" s="23" t="s">
        <v>33</v>
      </c>
      <c r="M172" s="99" t="s">
        <v>714</v>
      </c>
    </row>
    <row r="173" s="31" customFormat="1" ht="39" customHeight="1" spans="1:13">
      <c r="A173" s="23">
        <v>148</v>
      </c>
      <c r="B173" s="23" t="s">
        <v>718</v>
      </c>
      <c r="C173" s="23" t="s">
        <v>617</v>
      </c>
      <c r="D173" s="23" t="s">
        <v>22</v>
      </c>
      <c r="E173" s="24" t="s">
        <v>719</v>
      </c>
      <c r="F173" s="23" t="s">
        <v>75</v>
      </c>
      <c r="G173" s="25">
        <v>2023</v>
      </c>
      <c r="H173" s="83">
        <v>2400</v>
      </c>
      <c r="I173" s="98"/>
      <c r="J173" s="83">
        <v>2400</v>
      </c>
      <c r="K173" s="23" t="s">
        <v>26</v>
      </c>
      <c r="L173" s="23" t="s">
        <v>27</v>
      </c>
      <c r="M173" s="23" t="s">
        <v>456</v>
      </c>
    </row>
    <row r="174" s="48" customFormat="1" ht="46" customHeight="1" spans="1:13">
      <c r="A174" s="23">
        <v>149</v>
      </c>
      <c r="B174" s="23" t="s">
        <v>720</v>
      </c>
      <c r="C174" s="23" t="s">
        <v>398</v>
      </c>
      <c r="D174" s="23" t="s">
        <v>290</v>
      </c>
      <c r="E174" s="24" t="s">
        <v>721</v>
      </c>
      <c r="F174" s="23" t="s">
        <v>75</v>
      </c>
      <c r="G174" s="23">
        <v>2023</v>
      </c>
      <c r="H174" s="23">
        <v>5400</v>
      </c>
      <c r="I174" s="23"/>
      <c r="J174" s="23">
        <v>5400</v>
      </c>
      <c r="K174" s="23" t="s">
        <v>26</v>
      </c>
      <c r="L174" s="86" t="s">
        <v>33</v>
      </c>
      <c r="M174" s="99" t="s">
        <v>400</v>
      </c>
    </row>
    <row r="175" s="31" customFormat="1" ht="41" customHeight="1" spans="1:13">
      <c r="A175" s="23">
        <v>150</v>
      </c>
      <c r="B175" s="23" t="s">
        <v>722</v>
      </c>
      <c r="C175" s="90" t="s">
        <v>21</v>
      </c>
      <c r="D175" s="23" t="s">
        <v>723</v>
      </c>
      <c r="E175" s="24" t="s">
        <v>724</v>
      </c>
      <c r="F175" s="23" t="s">
        <v>75</v>
      </c>
      <c r="G175" s="23" t="s">
        <v>154</v>
      </c>
      <c r="H175" s="23">
        <v>4700</v>
      </c>
      <c r="I175" s="23"/>
      <c r="J175" s="23">
        <v>2500</v>
      </c>
      <c r="K175" s="23" t="s">
        <v>155</v>
      </c>
      <c r="L175" s="96" t="s">
        <v>188</v>
      </c>
      <c r="M175" s="23" t="s">
        <v>21</v>
      </c>
    </row>
    <row r="176" s="63" customFormat="1" ht="45" customHeight="1" spans="1:13">
      <c r="A176" s="23">
        <v>151</v>
      </c>
      <c r="B176" s="23" t="s">
        <v>725</v>
      </c>
      <c r="C176" s="23" t="s">
        <v>237</v>
      </c>
      <c r="D176" s="23" t="s">
        <v>726</v>
      </c>
      <c r="E176" s="24" t="s">
        <v>727</v>
      </c>
      <c r="F176" s="23" t="s">
        <v>75</v>
      </c>
      <c r="G176" s="23">
        <v>2023</v>
      </c>
      <c r="H176" s="23">
        <v>1800</v>
      </c>
      <c r="I176" s="23"/>
      <c r="J176" s="23">
        <v>1800</v>
      </c>
      <c r="K176" s="23" t="s">
        <v>26</v>
      </c>
      <c r="L176" s="23" t="s">
        <v>27</v>
      </c>
      <c r="M176" s="23" t="s">
        <v>139</v>
      </c>
    </row>
    <row r="177" s="31" customFormat="1" ht="48" customHeight="1" spans="1:13">
      <c r="A177" s="23">
        <v>152</v>
      </c>
      <c r="B177" s="23" t="s">
        <v>728</v>
      </c>
      <c r="C177" s="23" t="s">
        <v>578</v>
      </c>
      <c r="D177" s="23" t="s">
        <v>729</v>
      </c>
      <c r="E177" s="24" t="s">
        <v>730</v>
      </c>
      <c r="F177" s="23" t="s">
        <v>75</v>
      </c>
      <c r="G177" s="23">
        <v>2023</v>
      </c>
      <c r="H177" s="23">
        <v>5040</v>
      </c>
      <c r="I177" s="23"/>
      <c r="J177" s="23">
        <v>5040</v>
      </c>
      <c r="K177" s="23" t="s">
        <v>26</v>
      </c>
      <c r="L177" s="96" t="s">
        <v>33</v>
      </c>
      <c r="M177" s="23" t="s">
        <v>300</v>
      </c>
    </row>
    <row r="178" s="48" customFormat="1" ht="58" customHeight="1" spans="1:13">
      <c r="A178" s="23">
        <v>153</v>
      </c>
      <c r="B178" s="23" t="s">
        <v>731</v>
      </c>
      <c r="C178" s="23" t="s">
        <v>732</v>
      </c>
      <c r="D178" s="102" t="s">
        <v>733</v>
      </c>
      <c r="E178" s="24" t="s">
        <v>734</v>
      </c>
      <c r="F178" s="23" t="s">
        <v>75</v>
      </c>
      <c r="G178" s="23">
        <v>2023</v>
      </c>
      <c r="H178" s="83">
        <v>900</v>
      </c>
      <c r="I178" s="83"/>
      <c r="J178" s="83">
        <v>900</v>
      </c>
      <c r="K178" s="23" t="s">
        <v>26</v>
      </c>
      <c r="L178" s="100" t="s">
        <v>33</v>
      </c>
      <c r="M178" s="23" t="s">
        <v>114</v>
      </c>
    </row>
    <row r="179" s="48" customFormat="1" ht="41" customHeight="1" spans="1:13">
      <c r="A179" s="23">
        <v>154</v>
      </c>
      <c r="B179" s="23" t="s">
        <v>735</v>
      </c>
      <c r="C179" s="23" t="s">
        <v>560</v>
      </c>
      <c r="D179" s="23" t="s">
        <v>467</v>
      </c>
      <c r="E179" s="24" t="s">
        <v>736</v>
      </c>
      <c r="F179" s="23" t="s">
        <v>75</v>
      </c>
      <c r="G179" s="23">
        <v>2023</v>
      </c>
      <c r="H179" s="23">
        <v>850</v>
      </c>
      <c r="I179" s="23"/>
      <c r="J179" s="23">
        <v>850</v>
      </c>
      <c r="K179" s="23" t="s">
        <v>26</v>
      </c>
      <c r="L179" s="23" t="s">
        <v>33</v>
      </c>
      <c r="M179" s="23" t="s">
        <v>174</v>
      </c>
    </row>
    <row r="180" s="64" customFormat="1" ht="47" customHeight="1" spans="1:13">
      <c r="A180" s="23">
        <v>155</v>
      </c>
      <c r="B180" s="23" t="s">
        <v>737</v>
      </c>
      <c r="C180" s="23" t="s">
        <v>46</v>
      </c>
      <c r="D180" s="23" t="s">
        <v>37</v>
      </c>
      <c r="E180" s="24" t="s">
        <v>738</v>
      </c>
      <c r="F180" s="23" t="s">
        <v>75</v>
      </c>
      <c r="G180" s="23">
        <v>2023</v>
      </c>
      <c r="H180" s="23">
        <v>1160</v>
      </c>
      <c r="I180" s="23"/>
      <c r="J180" s="23">
        <v>1160</v>
      </c>
      <c r="K180" s="23" t="s">
        <v>26</v>
      </c>
      <c r="L180" s="96" t="s">
        <v>33</v>
      </c>
      <c r="M180" s="23" t="s">
        <v>266</v>
      </c>
    </row>
    <row r="181" s="56" customFormat="1" spans="1:10">
      <c r="A181" s="65"/>
      <c r="E181" s="66"/>
      <c r="H181" s="67"/>
      <c r="J181" s="67"/>
    </row>
    <row r="182" s="56" customFormat="1" spans="1:10">
      <c r="A182" s="65"/>
      <c r="E182" s="66"/>
      <c r="H182" s="67"/>
      <c r="J182" s="67"/>
    </row>
    <row r="183" s="33" customFormat="1" ht="57" customHeight="1" spans="1:10">
      <c r="A183" s="113"/>
      <c r="E183" s="114"/>
      <c r="H183" s="115"/>
      <c r="J183" s="115"/>
    </row>
    <row r="184" s="56" customFormat="1" spans="1:10">
      <c r="A184" s="65"/>
      <c r="E184" s="66"/>
      <c r="H184" s="67"/>
      <c r="J184" s="67"/>
    </row>
    <row r="185" s="56" customFormat="1" spans="1:10">
      <c r="A185" s="65"/>
      <c r="E185" s="66"/>
      <c r="H185" s="67"/>
      <c r="J185" s="67"/>
    </row>
    <row r="186" s="10" customFormat="1" ht="58.95" customHeight="1" spans="1:10">
      <c r="A186" s="51"/>
      <c r="E186" s="116"/>
      <c r="H186" s="117"/>
      <c r="J186" s="117"/>
    </row>
  </sheetData>
  <sortState ref="A168:M179">
    <sortCondition ref="A168" descending="1"/>
  </sortState>
  <mergeCells count="35">
    <mergeCell ref="A1:B1"/>
    <mergeCell ref="A2:M2"/>
    <mergeCell ref="J3:K3"/>
    <mergeCell ref="A7:D7"/>
    <mergeCell ref="A8:D8"/>
    <mergeCell ref="A9:D9"/>
    <mergeCell ref="B10:D10"/>
    <mergeCell ref="A12:D12"/>
    <mergeCell ref="A18:D18"/>
    <mergeCell ref="A21:D21"/>
    <mergeCell ref="A23:D23"/>
    <mergeCell ref="A24:D24"/>
    <mergeCell ref="A25:D25"/>
    <mergeCell ref="A60:D60"/>
    <mergeCell ref="A80:D80"/>
    <mergeCell ref="A89:D89"/>
    <mergeCell ref="A105:D105"/>
    <mergeCell ref="A106:D106"/>
    <mergeCell ref="A135:D135"/>
    <mergeCell ref="A143:D143"/>
    <mergeCell ref="A150:D150"/>
    <mergeCell ref="A168:D16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3:L6"/>
    <mergeCell ref="M3:M6"/>
  </mergeCells>
  <pageMargins left="0.472222222222222" right="0.314583333333333" top="0.708333333333333" bottom="0.708333333333333" header="0.5" footer="0.354166666666667"/>
  <pageSetup paperSize="9" firstPageNumber="9" orientation="landscape" useFirstPageNumber="1" horizontalDpi="600"/>
  <headerFooter>
    <oddFooter>&amp;C&amp;14—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A1" sqref="A1:B1"/>
    </sheetView>
  </sheetViews>
  <sheetFormatPr defaultColWidth="9" defaultRowHeight="13.5"/>
  <cols>
    <col min="1" max="1" width="5.10833333333333" customWidth="1"/>
    <col min="2" max="2" width="21.9" customWidth="1"/>
    <col min="3" max="3" width="10.0916666666667" style="14" customWidth="1"/>
    <col min="4" max="4" width="8.3" style="14" customWidth="1"/>
    <col min="5" max="5" width="50.0833333333333" style="15" customWidth="1"/>
    <col min="6" max="6" width="8.56666666666667" customWidth="1"/>
    <col min="7" max="7" width="8.4" customWidth="1"/>
    <col min="8" max="8" width="10.3583333333333" customWidth="1"/>
    <col min="9" max="9" width="14.5666666666667" customWidth="1"/>
  </cols>
  <sheetData>
    <row r="1" ht="22" customHeight="1" spans="1:2">
      <c r="A1" s="16"/>
      <c r="B1" s="16"/>
    </row>
    <row r="2" s="1" customFormat="1" ht="30" customHeight="1" spans="1:9">
      <c r="A2" s="17" t="s">
        <v>739</v>
      </c>
      <c r="B2" s="17"/>
      <c r="C2" s="17"/>
      <c r="D2" s="17"/>
      <c r="E2" s="18"/>
      <c r="F2" s="17"/>
      <c r="G2" s="17"/>
      <c r="H2" s="17"/>
      <c r="I2" s="17"/>
    </row>
    <row r="3" s="2" customFormat="1" ht="39" customHeight="1" spans="1:9">
      <c r="A3" s="19" t="s">
        <v>740</v>
      </c>
      <c r="B3" s="19" t="s">
        <v>251</v>
      </c>
      <c r="C3" s="19" t="s">
        <v>741</v>
      </c>
      <c r="D3" s="19" t="s">
        <v>4</v>
      </c>
      <c r="E3" s="19" t="s">
        <v>742</v>
      </c>
      <c r="F3" s="19" t="s">
        <v>743</v>
      </c>
      <c r="G3" s="19" t="s">
        <v>744</v>
      </c>
      <c r="H3" s="20" t="s">
        <v>745</v>
      </c>
      <c r="I3" s="26" t="s">
        <v>746</v>
      </c>
    </row>
    <row r="4" s="3" customFormat="1" ht="27" customHeight="1" spans="1:9">
      <c r="A4" s="19"/>
      <c r="B4" s="19" t="s">
        <v>747</v>
      </c>
      <c r="C4" s="19"/>
      <c r="D4" s="19"/>
      <c r="E4" s="21"/>
      <c r="F4" s="19"/>
      <c r="G4" s="19">
        <f>SUM(G5:G40)</f>
        <v>9489502</v>
      </c>
      <c r="H4" s="20"/>
      <c r="I4" s="26"/>
    </row>
    <row r="5" s="4" customFormat="1" ht="36.8" customHeight="1" spans="1:9">
      <c r="A5" s="22">
        <v>1</v>
      </c>
      <c r="B5" s="23" t="s">
        <v>748</v>
      </c>
      <c r="C5" s="23" t="s">
        <v>749</v>
      </c>
      <c r="D5" s="23" t="s">
        <v>750</v>
      </c>
      <c r="E5" s="24" t="s">
        <v>751</v>
      </c>
      <c r="F5" s="23" t="s">
        <v>444</v>
      </c>
      <c r="G5" s="23">
        <v>400000</v>
      </c>
      <c r="H5" s="23" t="s">
        <v>752</v>
      </c>
      <c r="I5" s="23" t="s">
        <v>753</v>
      </c>
    </row>
    <row r="6" s="5" customFormat="1" ht="36.8" customHeight="1" spans="1:9">
      <c r="A6" s="22">
        <v>2</v>
      </c>
      <c r="B6" s="23" t="s">
        <v>754</v>
      </c>
      <c r="C6" s="23" t="s">
        <v>755</v>
      </c>
      <c r="D6" s="23" t="s">
        <v>756</v>
      </c>
      <c r="E6" s="24" t="s">
        <v>757</v>
      </c>
      <c r="F6" s="23" t="s">
        <v>154</v>
      </c>
      <c r="G6" s="23">
        <v>41500</v>
      </c>
      <c r="H6" s="23" t="s">
        <v>752</v>
      </c>
      <c r="I6" s="23" t="s">
        <v>34</v>
      </c>
    </row>
    <row r="7" s="5" customFormat="1" ht="36.8" customHeight="1" spans="1:9">
      <c r="A7" s="22">
        <v>3</v>
      </c>
      <c r="B7" s="23" t="s">
        <v>758</v>
      </c>
      <c r="C7" s="23" t="s">
        <v>57</v>
      </c>
      <c r="D7" s="23" t="s">
        <v>37</v>
      </c>
      <c r="E7" s="24" t="s">
        <v>759</v>
      </c>
      <c r="F7" s="23" t="s">
        <v>444</v>
      </c>
      <c r="G7" s="23">
        <v>81440</v>
      </c>
      <c r="H7" s="23" t="s">
        <v>752</v>
      </c>
      <c r="I7" s="23" t="s">
        <v>57</v>
      </c>
    </row>
    <row r="8" s="3" customFormat="1" ht="36.8" customHeight="1" spans="1:9">
      <c r="A8" s="22">
        <v>4</v>
      </c>
      <c r="B8" s="23" t="s">
        <v>760</v>
      </c>
      <c r="C8" s="23" t="s">
        <v>30</v>
      </c>
      <c r="D8" s="23" t="s">
        <v>761</v>
      </c>
      <c r="E8" s="24" t="s">
        <v>762</v>
      </c>
      <c r="F8" s="23" t="s">
        <v>444</v>
      </c>
      <c r="G8" s="23">
        <v>50000</v>
      </c>
      <c r="H8" s="23" t="s">
        <v>752</v>
      </c>
      <c r="I8" s="23" t="s">
        <v>174</v>
      </c>
    </row>
    <row r="9" s="3" customFormat="1" ht="36.8" customHeight="1" spans="1:9">
      <c r="A9" s="22">
        <v>5</v>
      </c>
      <c r="B9" s="23" t="s">
        <v>763</v>
      </c>
      <c r="C9" s="23" t="s">
        <v>675</v>
      </c>
      <c r="D9" s="23" t="s">
        <v>259</v>
      </c>
      <c r="E9" s="24" t="s">
        <v>764</v>
      </c>
      <c r="F9" s="23" t="s">
        <v>444</v>
      </c>
      <c r="G9" s="23">
        <v>23000</v>
      </c>
      <c r="H9" s="23" t="s">
        <v>752</v>
      </c>
      <c r="I9" s="23" t="s">
        <v>675</v>
      </c>
    </row>
    <row r="10" s="3" customFormat="1" ht="36.8" customHeight="1" spans="1:9">
      <c r="A10" s="22">
        <v>6</v>
      </c>
      <c r="B10" s="23" t="s">
        <v>765</v>
      </c>
      <c r="C10" s="23" t="s">
        <v>675</v>
      </c>
      <c r="D10" s="23" t="s">
        <v>37</v>
      </c>
      <c r="E10" s="24" t="s">
        <v>766</v>
      </c>
      <c r="F10" s="23" t="s">
        <v>444</v>
      </c>
      <c r="G10" s="23">
        <v>5200</v>
      </c>
      <c r="H10" s="23" t="s">
        <v>752</v>
      </c>
      <c r="I10" s="23" t="s">
        <v>675</v>
      </c>
    </row>
    <row r="11" s="3" customFormat="1" ht="36.8" customHeight="1" spans="1:9">
      <c r="A11" s="22">
        <v>7</v>
      </c>
      <c r="B11" s="23" t="s">
        <v>767</v>
      </c>
      <c r="C11" s="23" t="s">
        <v>452</v>
      </c>
      <c r="D11" s="23" t="s">
        <v>259</v>
      </c>
      <c r="E11" s="24" t="s">
        <v>768</v>
      </c>
      <c r="F11" s="23" t="s">
        <v>444</v>
      </c>
      <c r="G11" s="23">
        <v>20000</v>
      </c>
      <c r="H11" s="23" t="s">
        <v>752</v>
      </c>
      <c r="I11" s="23" t="s">
        <v>452</v>
      </c>
    </row>
    <row r="12" s="3" customFormat="1" ht="36.8" customHeight="1" spans="1:9">
      <c r="A12" s="22">
        <v>8</v>
      </c>
      <c r="B12" s="23" t="s">
        <v>769</v>
      </c>
      <c r="C12" s="23" t="s">
        <v>770</v>
      </c>
      <c r="D12" s="23" t="s">
        <v>259</v>
      </c>
      <c r="E12" s="24" t="s">
        <v>771</v>
      </c>
      <c r="F12" s="23" t="s">
        <v>444</v>
      </c>
      <c r="G12" s="23">
        <v>30000</v>
      </c>
      <c r="H12" s="23" t="s">
        <v>752</v>
      </c>
      <c r="I12" s="23" t="s">
        <v>68</v>
      </c>
    </row>
    <row r="13" s="6" customFormat="1" ht="36.8" customHeight="1" spans="1:9">
      <c r="A13" s="22">
        <v>9</v>
      </c>
      <c r="B13" s="23" t="s">
        <v>772</v>
      </c>
      <c r="C13" s="23" t="s">
        <v>773</v>
      </c>
      <c r="D13" s="23" t="s">
        <v>259</v>
      </c>
      <c r="E13" s="24" t="s">
        <v>774</v>
      </c>
      <c r="F13" s="23" t="s">
        <v>444</v>
      </c>
      <c r="G13" s="23">
        <v>40000</v>
      </c>
      <c r="H13" s="23" t="s">
        <v>752</v>
      </c>
      <c r="I13" s="23" t="s">
        <v>68</v>
      </c>
    </row>
    <row r="14" s="3" customFormat="1" ht="45" customHeight="1" spans="1:9">
      <c r="A14" s="22">
        <v>10</v>
      </c>
      <c r="B14" s="23" t="s">
        <v>775</v>
      </c>
      <c r="C14" s="23" t="s">
        <v>68</v>
      </c>
      <c r="D14" s="23" t="s">
        <v>776</v>
      </c>
      <c r="E14" s="24" t="s">
        <v>777</v>
      </c>
      <c r="F14" s="23" t="s">
        <v>444</v>
      </c>
      <c r="G14" s="23">
        <v>10000</v>
      </c>
      <c r="H14" s="23" t="s">
        <v>752</v>
      </c>
      <c r="I14" s="23" t="s">
        <v>68</v>
      </c>
    </row>
    <row r="15" s="3" customFormat="1" ht="45" customHeight="1" spans="1:9">
      <c r="A15" s="22">
        <v>11</v>
      </c>
      <c r="B15" s="23" t="s">
        <v>778</v>
      </c>
      <c r="C15" s="23" t="s">
        <v>68</v>
      </c>
      <c r="D15" s="23" t="s">
        <v>290</v>
      </c>
      <c r="E15" s="24" t="s">
        <v>779</v>
      </c>
      <c r="F15" s="23" t="s">
        <v>444</v>
      </c>
      <c r="G15" s="23">
        <v>15000</v>
      </c>
      <c r="H15" s="23" t="s">
        <v>752</v>
      </c>
      <c r="I15" s="23" t="s">
        <v>68</v>
      </c>
    </row>
    <row r="16" s="3" customFormat="1" ht="45" customHeight="1" spans="1:9">
      <c r="A16" s="22">
        <v>12</v>
      </c>
      <c r="B16" s="23" t="s">
        <v>780</v>
      </c>
      <c r="C16" s="23" t="s">
        <v>50</v>
      </c>
      <c r="D16" s="23" t="s">
        <v>259</v>
      </c>
      <c r="E16" s="24" t="s">
        <v>781</v>
      </c>
      <c r="F16" s="23" t="s">
        <v>782</v>
      </c>
      <c r="G16" s="23">
        <v>42000</v>
      </c>
      <c r="H16" s="23" t="s">
        <v>752</v>
      </c>
      <c r="I16" s="23" t="s">
        <v>50</v>
      </c>
    </row>
    <row r="17" s="7" customFormat="1" ht="45" customHeight="1" spans="1:9">
      <c r="A17" s="22">
        <v>13</v>
      </c>
      <c r="B17" s="23" t="s">
        <v>783</v>
      </c>
      <c r="C17" s="23" t="s">
        <v>50</v>
      </c>
      <c r="D17" s="23" t="s">
        <v>543</v>
      </c>
      <c r="E17" s="24" t="s">
        <v>784</v>
      </c>
      <c r="F17" s="23" t="s">
        <v>615</v>
      </c>
      <c r="G17" s="23">
        <v>31900</v>
      </c>
      <c r="H17" s="23" t="s">
        <v>752</v>
      </c>
      <c r="I17" s="23" t="s">
        <v>50</v>
      </c>
    </row>
    <row r="18" s="7" customFormat="1" ht="45" customHeight="1" spans="1:9">
      <c r="A18" s="22">
        <v>14</v>
      </c>
      <c r="B18" s="23" t="s">
        <v>785</v>
      </c>
      <c r="C18" s="23" t="s">
        <v>50</v>
      </c>
      <c r="D18" s="23" t="s">
        <v>786</v>
      </c>
      <c r="E18" s="24" t="s">
        <v>787</v>
      </c>
      <c r="F18" s="23" t="s">
        <v>615</v>
      </c>
      <c r="G18" s="23">
        <v>13160</v>
      </c>
      <c r="H18" s="23" t="s">
        <v>752</v>
      </c>
      <c r="I18" s="23" t="s">
        <v>50</v>
      </c>
    </row>
    <row r="19" s="3" customFormat="1" ht="51" customHeight="1" spans="1:9">
      <c r="A19" s="22">
        <v>15</v>
      </c>
      <c r="B19" s="23" t="s">
        <v>788</v>
      </c>
      <c r="C19" s="23" t="s">
        <v>21</v>
      </c>
      <c r="D19" s="23" t="s">
        <v>789</v>
      </c>
      <c r="E19" s="24" t="s">
        <v>790</v>
      </c>
      <c r="F19" s="23" t="s">
        <v>444</v>
      </c>
      <c r="G19" s="23">
        <v>50000</v>
      </c>
      <c r="H19" s="23" t="s">
        <v>752</v>
      </c>
      <c r="I19" s="23" t="s">
        <v>21</v>
      </c>
    </row>
    <row r="20" s="3" customFormat="1" ht="45" customHeight="1" spans="1:9">
      <c r="A20" s="22">
        <v>16</v>
      </c>
      <c r="B20" s="23" t="s">
        <v>791</v>
      </c>
      <c r="C20" s="23" t="s">
        <v>221</v>
      </c>
      <c r="D20" s="23" t="s">
        <v>792</v>
      </c>
      <c r="E20" s="24" t="s">
        <v>793</v>
      </c>
      <c r="F20" s="23" t="s">
        <v>444</v>
      </c>
      <c r="G20" s="23">
        <v>140000</v>
      </c>
      <c r="H20" s="23" t="s">
        <v>752</v>
      </c>
      <c r="I20" s="23" t="s">
        <v>21</v>
      </c>
    </row>
    <row r="21" s="3" customFormat="1" ht="45" customHeight="1" spans="1:9">
      <c r="A21" s="22">
        <v>17</v>
      </c>
      <c r="B21" s="23" t="s">
        <v>794</v>
      </c>
      <c r="C21" s="23" t="s">
        <v>221</v>
      </c>
      <c r="D21" s="23" t="s">
        <v>653</v>
      </c>
      <c r="E21" s="24" t="s">
        <v>795</v>
      </c>
      <c r="F21" s="23" t="s">
        <v>444</v>
      </c>
      <c r="G21" s="23">
        <v>50000</v>
      </c>
      <c r="H21" s="23" t="s">
        <v>752</v>
      </c>
      <c r="I21" s="23" t="s">
        <v>21</v>
      </c>
    </row>
    <row r="22" s="3" customFormat="1" ht="45" customHeight="1" spans="1:9">
      <c r="A22" s="22">
        <v>18</v>
      </c>
      <c r="B22" s="23" t="s">
        <v>796</v>
      </c>
      <c r="C22" s="23" t="s">
        <v>21</v>
      </c>
      <c r="D22" s="23" t="s">
        <v>789</v>
      </c>
      <c r="E22" s="24" t="s">
        <v>797</v>
      </c>
      <c r="F22" s="23" t="s">
        <v>444</v>
      </c>
      <c r="G22" s="23">
        <v>10000</v>
      </c>
      <c r="H22" s="23" t="s">
        <v>752</v>
      </c>
      <c r="I22" s="23" t="s">
        <v>21</v>
      </c>
    </row>
    <row r="23" s="3" customFormat="1" ht="45" customHeight="1" spans="1:9">
      <c r="A23" s="22">
        <v>19</v>
      </c>
      <c r="B23" s="23" t="s">
        <v>798</v>
      </c>
      <c r="C23" s="23" t="s">
        <v>46</v>
      </c>
      <c r="D23" s="23" t="s">
        <v>37</v>
      </c>
      <c r="E23" s="24" t="s">
        <v>799</v>
      </c>
      <c r="F23" s="23" t="s">
        <v>444</v>
      </c>
      <c r="G23" s="23">
        <v>50000</v>
      </c>
      <c r="H23" s="23" t="s">
        <v>752</v>
      </c>
      <c r="I23" s="23" t="s">
        <v>266</v>
      </c>
    </row>
    <row r="24" s="3" customFormat="1" ht="45" customHeight="1" spans="1:9">
      <c r="A24" s="22">
        <v>20</v>
      </c>
      <c r="B24" s="23" t="s">
        <v>800</v>
      </c>
      <c r="C24" s="23" t="s">
        <v>46</v>
      </c>
      <c r="D24" s="23" t="s">
        <v>37</v>
      </c>
      <c r="E24" s="24" t="s">
        <v>801</v>
      </c>
      <c r="F24" s="23" t="s">
        <v>444</v>
      </c>
      <c r="G24" s="23">
        <v>50000</v>
      </c>
      <c r="H24" s="23" t="s">
        <v>752</v>
      </c>
      <c r="I24" s="23" t="s">
        <v>266</v>
      </c>
    </row>
    <row r="25" s="6" customFormat="1" ht="45" customHeight="1" spans="1:9">
      <c r="A25" s="22">
        <v>21</v>
      </c>
      <c r="B25" s="23" t="s">
        <v>802</v>
      </c>
      <c r="C25" s="23" t="s">
        <v>570</v>
      </c>
      <c r="D25" s="23" t="s">
        <v>803</v>
      </c>
      <c r="E25" s="24" t="s">
        <v>804</v>
      </c>
      <c r="F25" s="23" t="s">
        <v>444</v>
      </c>
      <c r="G25" s="23">
        <v>62000</v>
      </c>
      <c r="H25" s="23" t="s">
        <v>752</v>
      </c>
      <c r="I25" s="23" t="s">
        <v>148</v>
      </c>
    </row>
    <row r="26" s="6" customFormat="1" ht="45" customHeight="1" spans="1:9">
      <c r="A26" s="22">
        <v>22</v>
      </c>
      <c r="B26" s="23" t="s">
        <v>805</v>
      </c>
      <c r="C26" s="23" t="s">
        <v>806</v>
      </c>
      <c r="D26" s="23" t="s">
        <v>807</v>
      </c>
      <c r="E26" s="24" t="s">
        <v>808</v>
      </c>
      <c r="F26" s="23" t="s">
        <v>154</v>
      </c>
      <c r="G26" s="23">
        <v>3080</v>
      </c>
      <c r="H26" s="23" t="s">
        <v>752</v>
      </c>
      <c r="I26" s="23" t="s">
        <v>476</v>
      </c>
    </row>
    <row r="27" s="8" customFormat="1" ht="51" customHeight="1" spans="1:9">
      <c r="A27" s="22">
        <v>23</v>
      </c>
      <c r="B27" s="23" t="s">
        <v>809</v>
      </c>
      <c r="C27" s="23" t="s">
        <v>663</v>
      </c>
      <c r="D27" s="23" t="s">
        <v>442</v>
      </c>
      <c r="E27" s="24" t="s">
        <v>810</v>
      </c>
      <c r="F27" s="23" t="s">
        <v>154</v>
      </c>
      <c r="G27" s="23">
        <v>9800</v>
      </c>
      <c r="H27" s="23" t="s">
        <v>752</v>
      </c>
      <c r="I27" s="23" t="s">
        <v>663</v>
      </c>
    </row>
    <row r="28" s="6" customFormat="1" ht="45" customHeight="1" spans="1:9">
      <c r="A28" s="22">
        <v>24</v>
      </c>
      <c r="B28" s="23" t="s">
        <v>811</v>
      </c>
      <c r="C28" s="23" t="s">
        <v>749</v>
      </c>
      <c r="D28" s="23" t="s">
        <v>37</v>
      </c>
      <c r="E28" s="24" t="s">
        <v>812</v>
      </c>
      <c r="F28" s="23" t="s">
        <v>444</v>
      </c>
      <c r="G28" s="23">
        <v>800000</v>
      </c>
      <c r="H28" s="23" t="s">
        <v>752</v>
      </c>
      <c r="I28" s="23" t="s">
        <v>266</v>
      </c>
    </row>
    <row r="29" s="5" customFormat="1" ht="45" customHeight="1" spans="1:9">
      <c r="A29" s="22">
        <v>25</v>
      </c>
      <c r="B29" s="23" t="s">
        <v>813</v>
      </c>
      <c r="C29" s="23" t="s">
        <v>663</v>
      </c>
      <c r="D29" s="23" t="s">
        <v>814</v>
      </c>
      <c r="E29" s="24" t="s">
        <v>815</v>
      </c>
      <c r="F29" s="23" t="s">
        <v>154</v>
      </c>
      <c r="G29" s="23">
        <v>3820</v>
      </c>
      <c r="H29" s="23" t="s">
        <v>752</v>
      </c>
      <c r="I29" s="23" t="s">
        <v>816</v>
      </c>
    </row>
    <row r="30" s="9" customFormat="1" ht="45" customHeight="1" spans="1:9">
      <c r="A30" s="22">
        <v>26</v>
      </c>
      <c r="B30" s="23" t="s">
        <v>817</v>
      </c>
      <c r="C30" s="23" t="s">
        <v>818</v>
      </c>
      <c r="D30" s="23" t="s">
        <v>37</v>
      </c>
      <c r="E30" s="24" t="s">
        <v>819</v>
      </c>
      <c r="F30" s="23" t="s">
        <v>154</v>
      </c>
      <c r="G30" s="23">
        <v>46000</v>
      </c>
      <c r="H30" s="23" t="s">
        <v>752</v>
      </c>
      <c r="I30" s="23" t="s">
        <v>34</v>
      </c>
    </row>
    <row r="31" s="9" customFormat="1" ht="45" customHeight="1" spans="1:9">
      <c r="A31" s="22">
        <v>27</v>
      </c>
      <c r="B31" s="23" t="s">
        <v>820</v>
      </c>
      <c r="C31" s="23" t="s">
        <v>57</v>
      </c>
      <c r="D31" s="23" t="s">
        <v>555</v>
      </c>
      <c r="E31" s="24" t="s">
        <v>821</v>
      </c>
      <c r="F31" s="23" t="s">
        <v>154</v>
      </c>
      <c r="G31" s="23">
        <v>17000</v>
      </c>
      <c r="H31" s="23" t="s">
        <v>752</v>
      </c>
      <c r="I31" s="23" t="s">
        <v>57</v>
      </c>
    </row>
    <row r="32" s="10" customFormat="1" ht="45" customHeight="1" spans="1:9">
      <c r="A32" s="25">
        <v>28</v>
      </c>
      <c r="B32" s="23" t="s">
        <v>822</v>
      </c>
      <c r="C32" s="23" t="s">
        <v>21</v>
      </c>
      <c r="D32" s="23" t="s">
        <v>259</v>
      </c>
      <c r="E32" s="24" t="s">
        <v>823</v>
      </c>
      <c r="F32" s="23" t="s">
        <v>154</v>
      </c>
      <c r="G32" s="23">
        <v>15000</v>
      </c>
      <c r="H32" s="23" t="s">
        <v>752</v>
      </c>
      <c r="I32" s="23" t="s">
        <v>21</v>
      </c>
    </row>
    <row r="33" s="9" customFormat="1" ht="45" customHeight="1" spans="1:9">
      <c r="A33" s="25">
        <v>29</v>
      </c>
      <c r="B33" s="23" t="s">
        <v>824</v>
      </c>
      <c r="C33" s="23" t="s">
        <v>21</v>
      </c>
      <c r="D33" s="23" t="s">
        <v>22</v>
      </c>
      <c r="E33" s="24" t="s">
        <v>825</v>
      </c>
      <c r="F33" s="23" t="s">
        <v>154</v>
      </c>
      <c r="G33" s="23">
        <v>7052</v>
      </c>
      <c r="H33" s="23" t="s">
        <v>752</v>
      </c>
      <c r="I33" s="23" t="s">
        <v>21</v>
      </c>
    </row>
    <row r="34" customFormat="1" ht="45" customHeight="1" spans="1:9">
      <c r="A34" s="25">
        <v>30</v>
      </c>
      <c r="B34" s="23" t="s">
        <v>826</v>
      </c>
      <c r="C34" s="23" t="s">
        <v>827</v>
      </c>
      <c r="D34" s="23" t="s">
        <v>37</v>
      </c>
      <c r="E34" s="24" t="s">
        <v>828</v>
      </c>
      <c r="F34" s="23" t="s">
        <v>154</v>
      </c>
      <c r="G34" s="23">
        <v>100000</v>
      </c>
      <c r="H34" s="23" t="s">
        <v>752</v>
      </c>
      <c r="I34" s="23" t="s">
        <v>266</v>
      </c>
    </row>
    <row r="35" s="6" customFormat="1" ht="45" customHeight="1" spans="1:9">
      <c r="A35" s="25">
        <v>31</v>
      </c>
      <c r="B35" s="23" t="s">
        <v>829</v>
      </c>
      <c r="C35" s="23" t="s">
        <v>57</v>
      </c>
      <c r="D35" s="23" t="s">
        <v>830</v>
      </c>
      <c r="E35" s="24" t="s">
        <v>831</v>
      </c>
      <c r="F35" s="23" t="s">
        <v>154</v>
      </c>
      <c r="G35" s="23">
        <v>3000</v>
      </c>
      <c r="H35" s="23" t="s">
        <v>752</v>
      </c>
      <c r="I35" s="23" t="s">
        <v>57</v>
      </c>
    </row>
    <row r="36" s="11" customFormat="1" ht="45" customHeight="1" spans="1:9">
      <c r="A36" s="25">
        <v>32</v>
      </c>
      <c r="B36" s="23" t="s">
        <v>832</v>
      </c>
      <c r="C36" s="23" t="s">
        <v>57</v>
      </c>
      <c r="D36" s="23" t="s">
        <v>259</v>
      </c>
      <c r="E36" s="24" t="s">
        <v>833</v>
      </c>
      <c r="F36" s="23" t="s">
        <v>154</v>
      </c>
      <c r="G36" s="23">
        <v>4500</v>
      </c>
      <c r="H36" s="23" t="s">
        <v>834</v>
      </c>
      <c r="I36" s="23" t="s">
        <v>57</v>
      </c>
    </row>
    <row r="37" s="12" customFormat="1" ht="45" customHeight="1" spans="1:9">
      <c r="A37" s="25">
        <v>33</v>
      </c>
      <c r="B37" s="23" t="s">
        <v>835</v>
      </c>
      <c r="C37" s="23" t="s">
        <v>34</v>
      </c>
      <c r="D37" s="23" t="s">
        <v>836</v>
      </c>
      <c r="E37" s="24" t="s">
        <v>837</v>
      </c>
      <c r="F37" s="23" t="s">
        <v>838</v>
      </c>
      <c r="G37" s="23">
        <v>7100000</v>
      </c>
      <c r="H37" s="23" t="s">
        <v>752</v>
      </c>
      <c r="I37" s="23" t="s">
        <v>839</v>
      </c>
    </row>
    <row r="38" customFormat="1" ht="45" customHeight="1" spans="1:9">
      <c r="A38" s="25">
        <v>34</v>
      </c>
      <c r="B38" s="23" t="s">
        <v>840</v>
      </c>
      <c r="C38" s="23" t="s">
        <v>841</v>
      </c>
      <c r="D38" s="23" t="s">
        <v>37</v>
      </c>
      <c r="E38" s="24" t="s">
        <v>842</v>
      </c>
      <c r="F38" s="23" t="s">
        <v>154</v>
      </c>
      <c r="G38" s="23">
        <v>30000</v>
      </c>
      <c r="H38" s="23" t="s">
        <v>752</v>
      </c>
      <c r="I38" s="23" t="s">
        <v>266</v>
      </c>
    </row>
    <row r="39" s="12" customFormat="1" ht="45" customHeight="1" spans="1:9">
      <c r="A39" s="25">
        <v>35</v>
      </c>
      <c r="B39" s="23" t="s">
        <v>843</v>
      </c>
      <c r="C39" s="23" t="s">
        <v>684</v>
      </c>
      <c r="D39" s="23" t="s">
        <v>606</v>
      </c>
      <c r="E39" s="24" t="s">
        <v>844</v>
      </c>
      <c r="F39" s="23" t="s">
        <v>154</v>
      </c>
      <c r="G39" s="23">
        <v>7050</v>
      </c>
      <c r="H39" s="23" t="s">
        <v>752</v>
      </c>
      <c r="I39" s="23" t="s">
        <v>292</v>
      </c>
    </row>
    <row r="40" s="13" customFormat="1" ht="45" customHeight="1" spans="1:9">
      <c r="A40" s="25">
        <v>36</v>
      </c>
      <c r="B40" s="23" t="s">
        <v>845</v>
      </c>
      <c r="C40" s="23" t="s">
        <v>846</v>
      </c>
      <c r="D40" s="23" t="s">
        <v>653</v>
      </c>
      <c r="E40" s="24" t="s">
        <v>847</v>
      </c>
      <c r="F40" s="23" t="s">
        <v>444</v>
      </c>
      <c r="G40" s="23">
        <v>128000</v>
      </c>
      <c r="H40" s="23" t="s">
        <v>752</v>
      </c>
      <c r="I40" s="23" t="s">
        <v>445</v>
      </c>
    </row>
  </sheetData>
  <autoFilter ref="A1:I40">
    <extLst/>
  </autoFilter>
  <mergeCells count="2">
    <mergeCell ref="A1:B1"/>
    <mergeCell ref="A2:I2"/>
  </mergeCells>
  <printOptions horizontalCentered="1"/>
  <pageMargins left="0.354166666666667" right="0.314583333333333" top="0.590277777777778" bottom="0.275" header="0.298611111111111" footer="0.314583333333333"/>
  <pageSetup paperSize="9" firstPageNumber="27" orientation="landscape" useFirstPageNumber="1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市级分类</vt:lpstr>
      <vt:lpstr>县级分类</vt:lpstr>
      <vt:lpstr>重大前期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Don＇t talk to themselves</cp:lastModifiedBy>
  <dcterms:created xsi:type="dcterms:W3CDTF">2022-10-27T01:24:00Z</dcterms:created>
  <dcterms:modified xsi:type="dcterms:W3CDTF">2023-10-19T01:49:05Z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45634A85669945A08416E36FD25EA17C</vt:lpwstr>
  </property>
  <property fmtid="{D5CDD505-2E9C-101B-9397-08002B2CF9AE}" pid="3" name="KSOProductBuildVer">
    <vt:lpwstr>2052-12.1.0.15712</vt:lpwstr>
  </property>
</Properties>
</file>