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1"/>
  </bookViews>
  <sheets>
    <sheet name="市级明细表" sheetId="2" r:id="rId1"/>
  </sheets>
  <definedNames>
    <definedName name="_xlnm._FilterDatabase" localSheetId="0" hidden="1">市级明细表!$Z$4:$Z$19</definedName>
    <definedName name="_xlnm.Print_Titles" localSheetId="0">市级明细表!$A$4:$IV$6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<sst xmlns="http://schemas.openxmlformats.org/spreadsheetml/2006/main" count="89" uniqueCount="69">
  <si>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>附件2：</t>
  </si>
  <si>
    <t>麟游县2025年市级财政衔接资金（巩固拓展脱贫攻坚成果和乡村振兴任务）项目计划明细表</t>
  </si>
  <si>
    <t>单位：万元</t>
  </si>
  <si>
    <t>项目类型</t>
  </si>
  <si>
    <t>项目名称</t>
  </si>
  <si>
    <t>项目内容及建设规模</t>
  </si>
  <si>
    <t>建设期限（起止时间）</t>
  </si>
  <si>
    <t>绩效目标</t>
  </si>
  <si>
    <t>项目
个数</t>
  </si>
  <si>
    <t>项目实施地点</t>
  </si>
  <si>
    <t>脱贫村（是/否）</t>
  </si>
  <si>
    <t>重点帮扶镇（是/否）</t>
  </si>
  <si>
    <t>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</si>
  <si>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</si>
  <si>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</si>
  <si>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</si>
  <si>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</si>
  <si>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</si>
  <si>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财政资金支持环节</t>
  </si>
  <si>
    <t>项目负责人</t>
  </si>
  <si>
    <t>联系电话</t>
  </si>
  <si>
    <t>备注</t>
  </si>
  <si>
    <t>合计</t>
  </si>
  <si>
    <t>财政衔接资金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</si>
  <si>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</si>
  <si>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</si>
  <si>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</si>
  <si>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</si>
  <si>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</si>
  <si>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</si>
  <si>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</si>
  <si>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</si>
  <si>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</si>
  <si>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</si>
  <si>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总 计</t>
  </si>
  <si>
    <t>一、产业发展</t>
  </si>
  <si>
    <t>2.加工流通项目</t>
  </si>
  <si>
    <t>③市场建设和农村物流</t>
  </si>
  <si>
    <t>1</t>
  </si>
  <si>
    <t>麟游县农特产品加工产业园项目</t>
  </si>
  <si>
    <r>
      <t>经营方式：</t>
    </r>
    <r>
      <rPr>
        <sz val="12"/>
        <rFont val="仿宋_GB2312"/>
        <charset val="134"/>
      </rPr>
      <t xml:space="preserve">合作经营
</t>
    </r>
    <r>
      <rPr>
        <b/>
        <sz val="12"/>
        <rFont val="仿宋_GB2312"/>
        <charset val="134"/>
      </rPr>
      <t>建设内容：</t>
    </r>
    <r>
      <rPr>
        <sz val="12"/>
        <rFont val="仿宋_GB2312"/>
        <charset val="134"/>
      </rPr>
      <t>占地65亩，规划总面积35000平方米，其中标准化厂房22000平方米、冷链仓库5000平方米、物流中心2000平方米、配送中心1800平方米、库房4200平方米，配套建设道路、给排水、消防、通信、绿化、停车场等相关附属设施。</t>
    </r>
  </si>
  <si>
    <t>2025年</t>
  </si>
  <si>
    <r>
      <rPr>
        <b/>
        <sz val="12"/>
        <rFont val="仿宋_GB2312"/>
        <charset val="134"/>
      </rPr>
      <t>产权归属：</t>
    </r>
    <r>
      <rPr>
        <sz val="12"/>
        <rFont val="仿宋_GB2312"/>
        <charset val="134"/>
      </rPr>
      <t xml:space="preserve">麟游县市场监督管理局      
</t>
    </r>
    <r>
      <rPr>
        <b/>
        <sz val="12"/>
        <rFont val="仿宋_GB2312"/>
        <charset val="134"/>
      </rPr>
      <t>后续管护：</t>
    </r>
    <r>
      <rPr>
        <sz val="12"/>
        <rFont val="仿宋_GB2312"/>
        <charset val="134"/>
      </rPr>
      <t xml:space="preserve">麟游县市场监督管理局         
</t>
    </r>
    <r>
      <rPr>
        <b/>
        <sz val="12"/>
        <rFont val="仿宋_GB2312"/>
        <charset val="134"/>
      </rPr>
      <t>联农带农机制：</t>
    </r>
    <r>
      <rPr>
        <sz val="12"/>
        <rFont val="仿宋_GB2312"/>
        <charset val="134"/>
      </rPr>
      <t xml:space="preserve">合作经营、就业务工。 
</t>
    </r>
    <r>
      <rPr>
        <b/>
        <sz val="12"/>
        <rFont val="仿宋_GB2312"/>
        <charset val="134"/>
      </rPr>
      <t>绩效目标：</t>
    </r>
    <r>
      <rPr>
        <sz val="12"/>
        <rFont val="仿宋_GB2312"/>
        <charset val="134"/>
      </rPr>
      <t>新建标准化农特产品加工产业园一处，带动65人就近就地务工，人均年增收3000元以上。</t>
    </r>
  </si>
  <si>
    <t>九成宫镇</t>
  </si>
  <si>
    <t>是</t>
  </si>
  <si>
    <t>麟游县市场监督管理局</t>
  </si>
  <si>
    <t>麟游县农业农村和水利局</t>
  </si>
  <si>
    <t>农副产品加工厂建设</t>
  </si>
  <si>
    <t>崔宏生</t>
  </si>
  <si>
    <t>0917-7962109</t>
  </si>
  <si>
    <t>县级资金第二批配套1093万元</t>
  </si>
  <si>
    <t>三、乡村建设行动</t>
  </si>
  <si>
    <t>3.农村公共服务</t>
  </si>
  <si>
    <t>⑤开展县乡村公共服务一体化示范创建</t>
  </si>
  <si>
    <t>2</t>
  </si>
  <si>
    <t>农村项目资产管护补助</t>
  </si>
  <si>
    <t>对全县的农村项目、污水、垃圾、公厕等资产管护人员进行补助</t>
  </si>
  <si>
    <t>全县7个镇的农村基础设施、污水、垃圾、农村公厕等项目进行管护</t>
  </si>
  <si>
    <t>7个镇</t>
  </si>
  <si>
    <t>66个村</t>
  </si>
  <si>
    <t>农村项目资产管护进行补助</t>
  </si>
  <si>
    <t>海建军</t>
  </si>
  <si>
    <t>七、项目管理费</t>
  </si>
  <si>
    <t>1项目管理费</t>
  </si>
  <si>
    <t>①项目管理费</t>
  </si>
  <si>
    <t>3</t>
  </si>
  <si>
    <t>项目管理费</t>
  </si>
  <si>
    <t>项目前期设计、评审、招标、监理以及验收等与项目管理相关的支出</t>
  </si>
  <si>
    <t>提升项目质量，加强项目管理。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</si>
</sst>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8"/>
      <name val="仿宋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仿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tabSelected="1" zoomScale="70" zoomScaleNormal="70" zoomScaleSheetLayoutView="60" workbookViewId="0">
      <pane xSplit="2" ySplit="6" topLeftCell="C7" activePane="bottomRight" state="frozen"/>
      <selection/>
      <selection pane="topRight"/>
      <selection pane="bottomLeft"/>
      <selection pane="bottomRight" activeCell="B1" sqref="B1"/>
    </sheetView>
  </sheetViews>
  <sheetFormatPr defaultColWidth="10" defaultRowHeight="15.6"/>
  <cols>
    <col min="1" max="1" width="11.8055555555556" style="5" customWidth="1"/>
    <col min="2" max="2" width="18.4074074074074" style="6" customWidth="1"/>
    <col min="3" max="3" width="47.4537037037037" style="7" customWidth="1"/>
    <col min="4" max="4" width="9.44444444444444" style="8" customWidth="1"/>
    <col min="5" max="5" width="53.0555555555556" style="9" customWidth="1"/>
    <col min="6" max="6" width="7.22222222222222" style="6" customWidth="1"/>
    <col min="7" max="7" width="11.6296296296296" style="6" customWidth="1"/>
    <col min="8" max="8" width="15.1944444444444" style="6" customWidth="1"/>
    <col min="9" max="11" width="7.36111111111111" style="6" customWidth="1"/>
    <col min="12" max="15" width="11.25" style="6" customWidth="1"/>
    <col min="16" max="17" width="12.6388888888889" style="6" customWidth="1"/>
    <col min="18" max="18" width="11.8055555555556" style="6" customWidth="1"/>
    <col min="19" max="19" width="11.5" style="10" customWidth="1"/>
    <col min="20" max="20" width="11.1111111111111" style="10" customWidth="1"/>
    <col min="21" max="21" width="15.4166666666667" style="10" customWidth="1"/>
    <col min="22" max="22" width="9.31481481481481" style="11" customWidth="1"/>
    <col min="23" max="23" width="9.16666666666667" style="11" customWidth="1"/>
    <col min="24" max="24" width="8.33333333333333" style="11" customWidth="1"/>
    <col min="25" max="25" width="18.0925925925926" style="11" customWidth="1"/>
    <col min="26" max="26" width="7.22222222222222" style="11" customWidth="1"/>
    <col min="27" max="27" width="14.8518518518519" style="11" customWidth="1"/>
    <col min="28" max="28" width="10.7777777777778" style="11" customWidth="1"/>
    <col min="29" max="16384" width="10" style="11"/>
  </cols>
  <sheetData>
    <row r="1" spans="1:1">
      <c r="A1" s="5" t="s">
        <v>0</v>
      </c>
    </row>
    <row r="2" ht="44" customHeight="1" spans="1:27">
      <c r="A2" s="12" t="s">
        <v>1</v>
      </c>
      <c r="B2" s="12"/>
      <c r="C2" s="13"/>
      <c r="D2" s="12"/>
      <c r="E2" s="1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49"/>
      <c r="T2" s="49"/>
      <c r="U2" s="49"/>
      <c r="V2" s="12"/>
      <c r="W2" s="12"/>
      <c r="X2" s="12"/>
      <c r="Y2" s="12"/>
      <c r="Z2" s="12"/>
      <c r="AA2" s="12"/>
    </row>
    <row r="3" spans="1:25">
      <c r="A3" s="15"/>
      <c r="B3" s="16"/>
      <c r="C3" s="17"/>
      <c r="D3" s="18"/>
      <c r="E3" s="19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50"/>
      <c r="R3" s="50"/>
      <c r="S3" s="51"/>
      <c r="T3" s="51"/>
      <c r="U3" s="51"/>
      <c r="V3" s="52"/>
      <c r="W3" s="50" t="s">
        <v>2</v>
      </c>
      <c r="X3" s="52"/>
      <c r="Y3" s="50"/>
    </row>
    <row r="4" ht="23" customHeight="1" spans="1:28">
      <c r="A4" s="20" t="s">
        <v>3</v>
      </c>
      <c r="B4" s="20" t="s">
        <v>4</v>
      </c>
      <c r="C4" s="20" t="s">
        <v>5</v>
      </c>
      <c r="D4" s="21" t="s">
        <v>6</v>
      </c>
      <c r="E4" s="22" t="s">
        <v>7</v>
      </c>
      <c r="F4" s="20" t="s">
        <v>8</v>
      </c>
      <c r="G4" s="23" t="s">
        <v>9</v>
      </c>
      <c r="H4" s="23"/>
      <c r="I4" s="20" t="s">
        <v>10</v>
      </c>
      <c r="J4" s="41" t="s">
        <v>11</v>
      </c>
      <c r="K4" s="41" t="s">
        <v>12</v>
      </c>
      <c r="L4" s="42" t="s">
        <v>13</v>
      </c>
      <c r="M4" s="43"/>
      <c r="N4" s="44" t="s">
        <v>14</v>
      </c>
      <c r="O4" s="43"/>
      <c r="P4" s="41" t="s">
        <v>15</v>
      </c>
      <c r="Q4" s="41"/>
      <c r="R4" s="41"/>
      <c r="S4" s="41"/>
      <c r="T4" s="41"/>
      <c r="U4" s="41"/>
      <c r="V4" s="41"/>
      <c r="W4" s="53" t="s">
        <v>16</v>
      </c>
      <c r="X4" s="53" t="s">
        <v>17</v>
      </c>
      <c r="Y4" s="63" t="s">
        <v>18</v>
      </c>
      <c r="Z4" s="63" t="s">
        <v>19</v>
      </c>
      <c r="AA4" s="63" t="s">
        <v>20</v>
      </c>
      <c r="AB4" s="64" t="s">
        <v>21</v>
      </c>
    </row>
    <row r="5" ht="23" customHeight="1" spans="1:28">
      <c r="A5" s="24"/>
      <c r="B5" s="24"/>
      <c r="C5" s="24"/>
      <c r="D5" s="25"/>
      <c r="E5" s="26"/>
      <c r="F5" s="24"/>
      <c r="G5" s="23"/>
      <c r="H5" s="23"/>
      <c r="I5" s="24"/>
      <c r="J5" s="41"/>
      <c r="K5" s="41"/>
      <c r="L5" s="45"/>
      <c r="M5" s="46"/>
      <c r="N5" s="47"/>
      <c r="O5" s="46"/>
      <c r="P5" s="20" t="s">
        <v>22</v>
      </c>
      <c r="Q5" s="54" t="s">
        <v>23</v>
      </c>
      <c r="R5" s="55"/>
      <c r="S5" s="55"/>
      <c r="T5" s="55"/>
      <c r="U5" s="48"/>
      <c r="V5" s="20" t="s">
        <v>24</v>
      </c>
      <c r="W5" s="56"/>
      <c r="X5" s="56"/>
      <c r="Y5" s="63"/>
      <c r="Z5" s="63"/>
      <c r="AA5" s="63"/>
      <c r="AB5" s="65"/>
    </row>
    <row r="6" ht="23" customHeight="1" spans="1:28">
      <c r="A6" s="27"/>
      <c r="B6" s="27"/>
      <c r="C6" s="27"/>
      <c r="D6" s="28"/>
      <c r="E6" s="29"/>
      <c r="F6" s="27"/>
      <c r="G6" s="28" t="s">
        <v>25</v>
      </c>
      <c r="H6" s="28" t="s">
        <v>26</v>
      </c>
      <c r="I6" s="27"/>
      <c r="J6" s="41"/>
      <c r="K6" s="41"/>
      <c r="L6" s="48" t="s">
        <v>27</v>
      </c>
      <c r="M6" s="41" t="s">
        <v>28</v>
      </c>
      <c r="N6" s="41" t="s">
        <v>27</v>
      </c>
      <c r="O6" s="41" t="s">
        <v>28</v>
      </c>
      <c r="P6" s="27"/>
      <c r="Q6" s="57" t="s">
        <v>29</v>
      </c>
      <c r="R6" s="58" t="s">
        <v>30</v>
      </c>
      <c r="S6" s="58" t="s">
        <v>31</v>
      </c>
      <c r="T6" s="58" t="s">
        <v>32</v>
      </c>
      <c r="U6" s="58" t="s">
        <v>33</v>
      </c>
      <c r="V6" s="27"/>
      <c r="W6" s="59"/>
      <c r="X6" s="59"/>
      <c r="Y6" s="63"/>
      <c r="Z6" s="63"/>
      <c r="AA6" s="63"/>
      <c r="AB6" s="65"/>
    </row>
    <row r="7" s="1" customFormat="1" ht="32" customHeight="1" spans="1:28">
      <c r="A7" s="30" t="s">
        <v>34</v>
      </c>
      <c r="B7" s="31"/>
      <c r="C7" s="31"/>
      <c r="D7" s="31"/>
      <c r="E7" s="31"/>
      <c r="F7" s="32">
        <v>3</v>
      </c>
      <c r="G7" s="33"/>
      <c r="H7" s="33"/>
      <c r="I7" s="33"/>
      <c r="J7" s="33"/>
      <c r="K7" s="33"/>
      <c r="L7" s="32">
        <f t="shared" ref="L7:V7" si="0">SUM(L8,L12,L16)</f>
        <v>1085</v>
      </c>
      <c r="M7" s="32">
        <f t="shared" si="0"/>
        <v>3181</v>
      </c>
      <c r="N7" s="32">
        <f t="shared" si="0"/>
        <v>1085</v>
      </c>
      <c r="O7" s="32">
        <f t="shared" si="0"/>
        <v>3181</v>
      </c>
      <c r="P7" s="33">
        <f t="shared" si="0"/>
        <v>742</v>
      </c>
      <c r="Q7" s="33">
        <f t="shared" si="0"/>
        <v>742</v>
      </c>
      <c r="R7" s="33">
        <f t="shared" si="0"/>
        <v>0</v>
      </c>
      <c r="S7" s="33">
        <f t="shared" si="0"/>
        <v>0</v>
      </c>
      <c r="T7" s="33">
        <f t="shared" si="0"/>
        <v>742</v>
      </c>
      <c r="U7" s="33">
        <f t="shared" si="0"/>
        <v>0</v>
      </c>
      <c r="V7" s="33">
        <f t="shared" si="0"/>
        <v>0</v>
      </c>
      <c r="W7" s="60"/>
      <c r="X7" s="60"/>
      <c r="Y7" s="60"/>
      <c r="Z7" s="60"/>
      <c r="AA7" s="60"/>
      <c r="AB7" s="66"/>
    </row>
    <row r="8" s="2" customFormat="1" ht="38" customHeight="1" spans="1:28">
      <c r="A8" s="30" t="s">
        <v>35</v>
      </c>
      <c r="B8" s="31"/>
      <c r="C8" s="31"/>
      <c r="D8" s="31"/>
      <c r="E8" s="31"/>
      <c r="F8" s="31">
        <f t="shared" ref="F8:V8" si="1">SUM(F9)</f>
        <v>1</v>
      </c>
      <c r="G8" s="31"/>
      <c r="H8" s="31"/>
      <c r="I8" s="31"/>
      <c r="J8" s="31"/>
      <c r="K8" s="31"/>
      <c r="L8" s="31">
        <f t="shared" si="1"/>
        <v>823</v>
      </c>
      <c r="M8" s="31">
        <f t="shared" si="1"/>
        <v>2460</v>
      </c>
      <c r="N8" s="31">
        <f t="shared" si="1"/>
        <v>823</v>
      </c>
      <c r="O8" s="31">
        <f t="shared" si="1"/>
        <v>2460</v>
      </c>
      <c r="P8" s="31">
        <f t="shared" si="1"/>
        <v>636</v>
      </c>
      <c r="Q8" s="31">
        <f t="shared" si="1"/>
        <v>636</v>
      </c>
      <c r="R8" s="31">
        <f t="shared" si="1"/>
        <v>0</v>
      </c>
      <c r="S8" s="31">
        <f t="shared" si="1"/>
        <v>0</v>
      </c>
      <c r="T8" s="31">
        <f t="shared" si="1"/>
        <v>636</v>
      </c>
      <c r="U8" s="31">
        <f t="shared" si="1"/>
        <v>0</v>
      </c>
      <c r="V8" s="31">
        <f t="shared" si="1"/>
        <v>0</v>
      </c>
      <c r="W8" s="61"/>
      <c r="X8" s="61"/>
      <c r="Y8" s="61"/>
      <c r="Z8" s="61"/>
      <c r="AA8" s="61"/>
      <c r="AB8" s="67"/>
    </row>
    <row r="9" s="1" customFormat="1" ht="28.8" spans="1:28">
      <c r="A9" s="30" t="s">
        <v>36</v>
      </c>
      <c r="B9" s="31"/>
      <c r="C9" s="34"/>
      <c r="D9" s="35"/>
      <c r="E9" s="34"/>
      <c r="F9" s="36">
        <f t="shared" ref="F9:V9" si="2">SUM(F10)</f>
        <v>1</v>
      </c>
      <c r="G9" s="36"/>
      <c r="H9" s="36"/>
      <c r="I9" s="36"/>
      <c r="J9" s="36"/>
      <c r="K9" s="36"/>
      <c r="L9" s="36">
        <f t="shared" si="2"/>
        <v>823</v>
      </c>
      <c r="M9" s="36">
        <f t="shared" si="2"/>
        <v>2460</v>
      </c>
      <c r="N9" s="36">
        <f t="shared" si="2"/>
        <v>823</v>
      </c>
      <c r="O9" s="36">
        <f t="shared" si="2"/>
        <v>2460</v>
      </c>
      <c r="P9" s="36">
        <f t="shared" si="2"/>
        <v>636</v>
      </c>
      <c r="Q9" s="36">
        <f t="shared" si="2"/>
        <v>636</v>
      </c>
      <c r="R9" s="36">
        <f t="shared" si="2"/>
        <v>0</v>
      </c>
      <c r="S9" s="36">
        <f t="shared" si="2"/>
        <v>0</v>
      </c>
      <c r="T9" s="36">
        <f t="shared" si="2"/>
        <v>636</v>
      </c>
      <c r="U9" s="36">
        <f t="shared" si="2"/>
        <v>0</v>
      </c>
      <c r="V9" s="36">
        <f t="shared" si="2"/>
        <v>0</v>
      </c>
      <c r="W9" s="31"/>
      <c r="X9" s="62"/>
      <c r="Y9" s="62"/>
      <c r="Z9" s="62"/>
      <c r="AA9" s="62"/>
      <c r="AB9" s="66"/>
    </row>
    <row r="10" s="1" customFormat="1" ht="28.8" spans="1:28">
      <c r="A10" s="30" t="s">
        <v>37</v>
      </c>
      <c r="B10" s="31"/>
      <c r="C10" s="34"/>
      <c r="D10" s="35"/>
      <c r="E10" s="34"/>
      <c r="F10" s="36">
        <f>SUM(F11)</f>
        <v>1</v>
      </c>
      <c r="G10" s="36"/>
      <c r="H10" s="36"/>
      <c r="I10" s="36"/>
      <c r="J10" s="36"/>
      <c r="K10" s="36"/>
      <c r="L10" s="36">
        <f t="shared" ref="L10:V10" si="3">SUM(L11)</f>
        <v>823</v>
      </c>
      <c r="M10" s="36">
        <f t="shared" si="3"/>
        <v>2460</v>
      </c>
      <c r="N10" s="36">
        <f t="shared" si="3"/>
        <v>823</v>
      </c>
      <c r="O10" s="36">
        <f t="shared" si="3"/>
        <v>2460</v>
      </c>
      <c r="P10" s="36">
        <f t="shared" si="3"/>
        <v>636</v>
      </c>
      <c r="Q10" s="36">
        <f t="shared" si="3"/>
        <v>636</v>
      </c>
      <c r="R10" s="36">
        <f t="shared" si="3"/>
        <v>0</v>
      </c>
      <c r="S10" s="36">
        <f t="shared" si="3"/>
        <v>0</v>
      </c>
      <c r="T10" s="36">
        <f t="shared" si="3"/>
        <v>636</v>
      </c>
      <c r="U10" s="36">
        <f t="shared" si="3"/>
        <v>0</v>
      </c>
      <c r="V10" s="36">
        <f t="shared" si="3"/>
        <v>0</v>
      </c>
      <c r="W10" s="31"/>
      <c r="X10" s="62"/>
      <c r="Y10" s="62"/>
      <c r="Z10" s="62"/>
      <c r="AA10" s="62"/>
      <c r="AB10" s="66"/>
    </row>
    <row r="11" s="1" customFormat="1" ht="136" customHeight="1" spans="1:28">
      <c r="A11" s="30" t="s">
        <v>38</v>
      </c>
      <c r="B11" s="31" t="s">
        <v>39</v>
      </c>
      <c r="C11" s="37" t="s">
        <v>40</v>
      </c>
      <c r="D11" s="38" t="s">
        <v>41</v>
      </c>
      <c r="E11" s="37" t="s">
        <v>42</v>
      </c>
      <c r="F11" s="39">
        <v>1</v>
      </c>
      <c r="G11" s="31" t="s">
        <v>43</v>
      </c>
      <c r="H11" s="31"/>
      <c r="I11" s="36" t="s">
        <v>44</v>
      </c>
      <c r="J11" s="36" t="s">
        <v>44</v>
      </c>
      <c r="K11" s="36" t="s">
        <v>44</v>
      </c>
      <c r="L11" s="39">
        <v>823</v>
      </c>
      <c r="M11" s="39">
        <v>2460</v>
      </c>
      <c r="N11" s="39">
        <v>823</v>
      </c>
      <c r="O11" s="39">
        <v>2460</v>
      </c>
      <c r="P11" s="36">
        <v>636</v>
      </c>
      <c r="Q11" s="36">
        <v>636</v>
      </c>
      <c r="R11" s="36"/>
      <c r="S11" s="36"/>
      <c r="T11" s="36">
        <v>636</v>
      </c>
      <c r="U11" s="36"/>
      <c r="V11" s="60"/>
      <c r="W11" s="31" t="s">
        <v>45</v>
      </c>
      <c r="X11" s="62" t="s">
        <v>46</v>
      </c>
      <c r="Y11" s="62" t="s">
        <v>47</v>
      </c>
      <c r="Z11" s="62" t="s">
        <v>48</v>
      </c>
      <c r="AA11" s="62" t="s">
        <v>49</v>
      </c>
      <c r="AB11" s="68" t="s">
        <v>50</v>
      </c>
    </row>
    <row r="12" s="3" customFormat="1" ht="85" customHeight="1" spans="1:28">
      <c r="A12" s="34" t="s">
        <v>51</v>
      </c>
      <c r="B12" s="31"/>
      <c r="C12" s="34"/>
      <c r="D12" s="35"/>
      <c r="E12" s="40"/>
      <c r="F12" s="39">
        <f t="shared" ref="F12:V12" si="4">SUM(F13)</f>
        <v>1</v>
      </c>
      <c r="G12" s="39"/>
      <c r="H12" s="39"/>
      <c r="I12" s="39"/>
      <c r="J12" s="39"/>
      <c r="K12" s="39"/>
      <c r="L12" s="39">
        <f t="shared" si="4"/>
        <v>262</v>
      </c>
      <c r="M12" s="39">
        <f t="shared" si="4"/>
        <v>721</v>
      </c>
      <c r="N12" s="39">
        <f t="shared" si="4"/>
        <v>262</v>
      </c>
      <c r="O12" s="39">
        <f t="shared" si="4"/>
        <v>721</v>
      </c>
      <c r="P12" s="39">
        <f t="shared" si="4"/>
        <v>91</v>
      </c>
      <c r="Q12" s="39">
        <f t="shared" si="4"/>
        <v>91</v>
      </c>
      <c r="R12" s="39">
        <f t="shared" si="4"/>
        <v>0</v>
      </c>
      <c r="S12" s="39">
        <f t="shared" si="4"/>
        <v>0</v>
      </c>
      <c r="T12" s="39">
        <f t="shared" si="4"/>
        <v>91</v>
      </c>
      <c r="U12" s="39">
        <f t="shared" si="4"/>
        <v>0</v>
      </c>
      <c r="V12" s="39">
        <f t="shared" si="4"/>
        <v>0</v>
      </c>
      <c r="W12" s="31"/>
      <c r="X12" s="62"/>
      <c r="Y12" s="62"/>
      <c r="Z12" s="62"/>
      <c r="AA12" s="62"/>
      <c r="AB12" s="68"/>
    </row>
    <row r="13" s="2" customFormat="1" ht="85" customHeight="1" spans="1:28">
      <c r="A13" s="30" t="s">
        <v>52</v>
      </c>
      <c r="B13" s="31"/>
      <c r="C13" s="34"/>
      <c r="D13" s="35"/>
      <c r="E13" s="40"/>
      <c r="F13" s="39">
        <f t="shared" ref="F13:V13" si="5">SUM(F14)</f>
        <v>1</v>
      </c>
      <c r="G13" s="39"/>
      <c r="H13" s="39"/>
      <c r="I13" s="39"/>
      <c r="J13" s="39"/>
      <c r="K13" s="39"/>
      <c r="L13" s="39">
        <f t="shared" si="5"/>
        <v>262</v>
      </c>
      <c r="M13" s="39">
        <f t="shared" si="5"/>
        <v>721</v>
      </c>
      <c r="N13" s="39">
        <f t="shared" si="5"/>
        <v>262</v>
      </c>
      <c r="O13" s="39">
        <f t="shared" si="5"/>
        <v>721</v>
      </c>
      <c r="P13" s="39">
        <f t="shared" si="5"/>
        <v>91</v>
      </c>
      <c r="Q13" s="39">
        <f t="shared" si="5"/>
        <v>91</v>
      </c>
      <c r="R13" s="39">
        <f t="shared" si="5"/>
        <v>0</v>
      </c>
      <c r="S13" s="39">
        <f t="shared" si="5"/>
        <v>0</v>
      </c>
      <c r="T13" s="39">
        <f t="shared" si="5"/>
        <v>91</v>
      </c>
      <c r="U13" s="39">
        <f t="shared" si="5"/>
        <v>0</v>
      </c>
      <c r="V13" s="39">
        <f t="shared" si="5"/>
        <v>0</v>
      </c>
      <c r="W13" s="31"/>
      <c r="X13" s="62"/>
      <c r="Y13" s="62"/>
      <c r="Z13" s="62"/>
      <c r="AA13" s="62"/>
      <c r="AB13" s="67"/>
    </row>
    <row r="14" s="4" customFormat="1" ht="85" customHeight="1" spans="1:28">
      <c r="A14" s="30" t="s">
        <v>53</v>
      </c>
      <c r="B14" s="31"/>
      <c r="C14" s="34"/>
      <c r="D14" s="35"/>
      <c r="E14" s="40"/>
      <c r="F14" s="39">
        <f>SUM(F15)</f>
        <v>1</v>
      </c>
      <c r="G14" s="39"/>
      <c r="H14" s="39"/>
      <c r="I14" s="39"/>
      <c r="J14" s="39"/>
      <c r="K14" s="39"/>
      <c r="L14" s="39">
        <f t="shared" ref="I14:V14" si="6">SUM(L15)</f>
        <v>262</v>
      </c>
      <c r="M14" s="39">
        <f t="shared" si="6"/>
        <v>721</v>
      </c>
      <c r="N14" s="39">
        <f t="shared" si="6"/>
        <v>262</v>
      </c>
      <c r="O14" s="39">
        <f t="shared" si="6"/>
        <v>721</v>
      </c>
      <c r="P14" s="39">
        <f t="shared" si="6"/>
        <v>91</v>
      </c>
      <c r="Q14" s="39">
        <f t="shared" si="6"/>
        <v>91</v>
      </c>
      <c r="R14" s="39">
        <f t="shared" si="6"/>
        <v>0</v>
      </c>
      <c r="S14" s="39">
        <f t="shared" si="6"/>
        <v>0</v>
      </c>
      <c r="T14" s="39">
        <f t="shared" si="6"/>
        <v>91</v>
      </c>
      <c r="U14" s="39">
        <f t="shared" si="6"/>
        <v>0</v>
      </c>
      <c r="V14" s="39">
        <f t="shared" si="6"/>
        <v>0</v>
      </c>
      <c r="W14" s="31"/>
      <c r="X14" s="62"/>
      <c r="Y14" s="62"/>
      <c r="Z14" s="62"/>
      <c r="AA14" s="62"/>
      <c r="AB14" s="69"/>
    </row>
    <row r="15" s="1" customFormat="1" ht="121" customHeight="1" spans="1:28">
      <c r="A15" s="30" t="s">
        <v>54</v>
      </c>
      <c r="B15" s="31" t="s">
        <v>55</v>
      </c>
      <c r="C15" s="34" t="s">
        <v>56</v>
      </c>
      <c r="D15" s="35" t="s">
        <v>41</v>
      </c>
      <c r="E15" s="34" t="s">
        <v>57</v>
      </c>
      <c r="F15" s="39">
        <v>1</v>
      </c>
      <c r="G15" s="31" t="s">
        <v>58</v>
      </c>
      <c r="H15" s="31" t="s">
        <v>59</v>
      </c>
      <c r="I15" s="36" t="s">
        <v>44</v>
      </c>
      <c r="J15" s="36" t="s">
        <v>44</v>
      </c>
      <c r="K15" s="36" t="s">
        <v>44</v>
      </c>
      <c r="L15" s="36">
        <v>262</v>
      </c>
      <c r="M15" s="36">
        <v>721</v>
      </c>
      <c r="N15" s="36">
        <v>262</v>
      </c>
      <c r="O15" s="36">
        <v>721</v>
      </c>
      <c r="P15" s="36">
        <v>91</v>
      </c>
      <c r="Q15" s="36">
        <v>91</v>
      </c>
      <c r="R15" s="36"/>
      <c r="S15" s="36"/>
      <c r="T15" s="36">
        <v>91</v>
      </c>
      <c r="U15" s="36"/>
      <c r="V15" s="60"/>
      <c r="W15" s="31" t="s">
        <v>46</v>
      </c>
      <c r="X15" s="62" t="s">
        <v>46</v>
      </c>
      <c r="Y15" s="62" t="s">
        <v>60</v>
      </c>
      <c r="Z15" s="62" t="s">
        <v>61</v>
      </c>
      <c r="AA15" s="62">
        <v>7962272</v>
      </c>
      <c r="AB15" s="66"/>
    </row>
    <row r="16" s="1" customFormat="1" ht="41" customHeight="1" spans="1:28">
      <c r="A16" s="30" t="s">
        <v>62</v>
      </c>
      <c r="B16" s="31"/>
      <c r="C16" s="34"/>
      <c r="D16" s="35"/>
      <c r="E16" s="40"/>
      <c r="F16" s="36">
        <f>SUM(F17)</f>
        <v>1</v>
      </c>
      <c r="G16" s="36"/>
      <c r="H16" s="36"/>
      <c r="I16" s="36"/>
      <c r="J16" s="36"/>
      <c r="K16" s="36"/>
      <c r="L16" s="36"/>
      <c r="M16" s="36"/>
      <c r="N16" s="36"/>
      <c r="O16" s="36"/>
      <c r="P16" s="36">
        <f t="shared" ref="P16:V16" si="7">SUM(P17)</f>
        <v>15</v>
      </c>
      <c r="Q16" s="36">
        <f t="shared" si="7"/>
        <v>15</v>
      </c>
      <c r="R16" s="36">
        <f t="shared" si="7"/>
        <v>0</v>
      </c>
      <c r="S16" s="36">
        <f t="shared" si="7"/>
        <v>0</v>
      </c>
      <c r="T16" s="36">
        <f t="shared" si="7"/>
        <v>15</v>
      </c>
      <c r="U16" s="36">
        <f t="shared" si="7"/>
        <v>0</v>
      </c>
      <c r="V16" s="36">
        <f t="shared" si="7"/>
        <v>0</v>
      </c>
      <c r="W16" s="31"/>
      <c r="X16" s="62"/>
      <c r="Y16" s="62"/>
      <c r="Z16" s="62"/>
      <c r="AA16" s="62"/>
      <c r="AB16" s="66"/>
    </row>
    <row r="17" s="1" customFormat="1" ht="41" customHeight="1" spans="1:28">
      <c r="A17" s="30" t="s">
        <v>63</v>
      </c>
      <c r="B17" s="31"/>
      <c r="C17" s="34"/>
      <c r="D17" s="35"/>
      <c r="E17" s="40"/>
      <c r="F17" s="39">
        <v>1</v>
      </c>
      <c r="G17" s="31"/>
      <c r="H17" s="31"/>
      <c r="I17" s="36"/>
      <c r="J17" s="36"/>
      <c r="K17" s="36"/>
      <c r="L17" s="36"/>
      <c r="M17" s="36"/>
      <c r="N17" s="36"/>
      <c r="O17" s="36"/>
      <c r="P17" s="36">
        <f t="shared" ref="P17:U17" si="8">SUM(P18)</f>
        <v>15</v>
      </c>
      <c r="Q17" s="36">
        <f t="shared" si="8"/>
        <v>15</v>
      </c>
      <c r="R17" s="36">
        <f t="shared" si="8"/>
        <v>0</v>
      </c>
      <c r="S17" s="36">
        <f t="shared" si="8"/>
        <v>0</v>
      </c>
      <c r="T17" s="36">
        <f t="shared" si="8"/>
        <v>15</v>
      </c>
      <c r="U17" s="36">
        <f t="shared" si="8"/>
        <v>0</v>
      </c>
      <c r="V17" s="60"/>
      <c r="W17" s="31"/>
      <c r="X17" s="62"/>
      <c r="Y17" s="62"/>
      <c r="Z17" s="62"/>
      <c r="AA17" s="62"/>
      <c r="AB17" s="66"/>
    </row>
    <row r="18" s="1" customFormat="1" ht="46" customHeight="1" spans="1:28">
      <c r="A18" s="30" t="s">
        <v>64</v>
      </c>
      <c r="B18" s="31"/>
      <c r="C18" s="34"/>
      <c r="D18" s="35"/>
      <c r="E18" s="34"/>
      <c r="F18" s="36">
        <f>SUM(F19)</f>
        <v>1</v>
      </c>
      <c r="G18" s="36"/>
      <c r="H18" s="36"/>
      <c r="I18" s="36"/>
      <c r="J18" s="36"/>
      <c r="K18" s="36"/>
      <c r="L18" s="36"/>
      <c r="M18" s="36"/>
      <c r="N18" s="36"/>
      <c r="O18" s="36"/>
      <c r="P18" s="36">
        <f t="shared" ref="P18:V18" si="9">SUM(P19)</f>
        <v>15</v>
      </c>
      <c r="Q18" s="36">
        <f t="shared" si="9"/>
        <v>15</v>
      </c>
      <c r="R18" s="36">
        <f t="shared" si="9"/>
        <v>0</v>
      </c>
      <c r="S18" s="36">
        <f t="shared" si="9"/>
        <v>0</v>
      </c>
      <c r="T18" s="36">
        <f t="shared" si="9"/>
        <v>15</v>
      </c>
      <c r="U18" s="36">
        <f t="shared" si="9"/>
        <v>0</v>
      </c>
      <c r="V18" s="36">
        <f t="shared" si="9"/>
        <v>0</v>
      </c>
      <c r="W18" s="31"/>
      <c r="X18" s="62"/>
      <c r="Y18" s="62"/>
      <c r="Z18" s="62"/>
      <c r="AA18" s="62"/>
      <c r="AB18" s="66"/>
    </row>
    <row r="19" s="1" customFormat="1" ht="111" customHeight="1" spans="1:28">
      <c r="A19" s="30" t="s">
        <v>65</v>
      </c>
      <c r="B19" s="31" t="s">
        <v>66</v>
      </c>
      <c r="C19" s="34" t="s">
        <v>67</v>
      </c>
      <c r="D19" s="35" t="s">
        <v>41</v>
      </c>
      <c r="E19" s="34" t="s">
        <v>68</v>
      </c>
      <c r="F19" s="39">
        <v>1</v>
      </c>
      <c r="G19" s="31" t="s">
        <v>58</v>
      </c>
      <c r="H19" s="31" t="s">
        <v>59</v>
      </c>
      <c r="I19" s="36" t="s">
        <v>44</v>
      </c>
      <c r="J19" s="36" t="s">
        <v>44</v>
      </c>
      <c r="K19" s="36" t="s">
        <v>44</v>
      </c>
      <c r="L19" s="36"/>
      <c r="M19" s="36"/>
      <c r="N19" s="36"/>
      <c r="O19" s="36"/>
      <c r="P19" s="36">
        <v>15</v>
      </c>
      <c r="Q19" s="36">
        <v>15</v>
      </c>
      <c r="R19" s="36"/>
      <c r="S19" s="36"/>
      <c r="T19" s="36">
        <v>15</v>
      </c>
      <c r="U19" s="36"/>
      <c r="V19" s="60"/>
      <c r="W19" s="31" t="s">
        <v>46</v>
      </c>
      <c r="X19" s="62" t="s">
        <v>46</v>
      </c>
      <c r="Y19" s="62" t="s">
        <v>66</v>
      </c>
      <c r="Z19" s="62" t="s">
        <v>61</v>
      </c>
      <c r="AA19" s="62">
        <v>7962272</v>
      </c>
      <c r="AB19" s="66"/>
    </row>
  </sheetData>
  <autoFilter xmlns:etc="http://www.wps.cn/officeDocument/2017/etCustomData" ref="Z4:Z19" etc:filterBottomFollowUsedRange="0">
    <extLst/>
  </autoFilter>
  <mergeCells count="24">
    <mergeCell ref="A2:AA2"/>
    <mergeCell ref="W3:X3"/>
    <mergeCell ref="P4:V4"/>
    <mergeCell ref="Q5:U5"/>
    <mergeCell ref="A4:A6"/>
    <mergeCell ref="B4:B6"/>
    <mergeCell ref="C4:C6"/>
    <mergeCell ref="D4:D6"/>
    <mergeCell ref="E4:E6"/>
    <mergeCell ref="F4:F6"/>
    <mergeCell ref="I4:I6"/>
    <mergeCell ref="J4:J6"/>
    <mergeCell ref="K4:K6"/>
    <mergeCell ref="P5:P6"/>
    <mergeCell ref="V5:V6"/>
    <mergeCell ref="W4:W6"/>
    <mergeCell ref="X4:X6"/>
    <mergeCell ref="Y4:Y6"/>
    <mergeCell ref="Z4:Z6"/>
    <mergeCell ref="AA4:AA6"/>
    <mergeCell ref="AB4:AB6"/>
    <mergeCell ref="G4:H5"/>
    <mergeCell ref="L4:M5"/>
    <mergeCell ref="N4:O5"/>
  </mergeCells>
  <printOptions horizontalCentered="1"/>
  <pageMargins left="0.393055555555556" right="0.393055555555556" top="0.786805555555556" bottom="0.786805555555556" header="0.511805555555556" footer="0.511805555555556"/>
  <pageSetup paperSize="9" scale="35" fitToHeight="0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2025-04-30T01:34:00Z</dcterms:created>
  <dcterms:modified xsi:type="dcterms:W3CDTF">2025-05-15T08:47:14Z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9B07653D62F04AA6923F2D6214A165E3_13</vt:lpwstr>
  </property>
  <property fmtid="{D5CDD505-2E9C-101B-9397-08002B2CF9AE}" pid="3" name="KSOProductBuildVer">
    <vt:lpwstr>2052-12.1.0.21171</vt:lpwstr>
  </property>
</Properties>
</file>